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3715" windowHeight="985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51" i="1"/>
  <c r="B48"/>
  <c r="B50" l="1"/>
  <c r="B51" s="1"/>
</calcChain>
</file>

<file path=xl/sharedStrings.xml><?xml version="1.0" encoding="utf-8"?>
<sst xmlns="http://schemas.openxmlformats.org/spreadsheetml/2006/main" count="132" uniqueCount="127">
  <si>
    <t>서울건해산물㈜</t>
    <phoneticPr fontId="2" type="noConversion"/>
  </si>
  <si>
    <t>수            입</t>
    <phoneticPr fontId="2" type="noConversion"/>
  </si>
  <si>
    <t>지            출</t>
    <phoneticPr fontId="2" type="noConversion"/>
  </si>
  <si>
    <t>금 액</t>
    <phoneticPr fontId="2" type="noConversion"/>
  </si>
  <si>
    <t>내 용</t>
    <phoneticPr fontId="2" type="noConversion"/>
  </si>
  <si>
    <t>비    고</t>
    <phoneticPr fontId="2" type="noConversion"/>
  </si>
  <si>
    <t>대아청과㈜</t>
    <phoneticPr fontId="2" type="noConversion"/>
  </si>
  <si>
    <t>한국청과㈜</t>
    <phoneticPr fontId="2" type="noConversion"/>
  </si>
  <si>
    <t>연말나눔행사</t>
    <phoneticPr fontId="2" type="noConversion"/>
  </si>
  <si>
    <t>㈜중앙청과</t>
    <phoneticPr fontId="2" type="noConversion"/>
  </si>
  <si>
    <t>서울청과㈜</t>
    <phoneticPr fontId="2" type="noConversion"/>
  </si>
  <si>
    <t>수협중앙회 가락공판장</t>
    <phoneticPr fontId="2" type="noConversion"/>
  </si>
  <si>
    <t>강동수산㈜</t>
    <phoneticPr fontId="2" type="noConversion"/>
  </si>
  <si>
    <t>(사)전국과실중도매인조합연합회 서울지회</t>
    <phoneticPr fontId="2" type="noConversion"/>
  </si>
  <si>
    <t>(사)한국농산물중도매인조합연합회 서울지회</t>
    <phoneticPr fontId="2" type="noConversion"/>
  </si>
  <si>
    <t>소   계</t>
    <phoneticPr fontId="2" type="noConversion"/>
  </si>
  <si>
    <t>합   계</t>
    <phoneticPr fontId="2" type="noConversion"/>
  </si>
  <si>
    <t>복리후생비</t>
    <phoneticPr fontId="2" type="noConversion"/>
  </si>
  <si>
    <t>목적사업수행비</t>
    <phoneticPr fontId="2" type="noConversion"/>
  </si>
  <si>
    <t>추석명절나눔행사</t>
    <phoneticPr fontId="2" type="noConversion"/>
  </si>
  <si>
    <t>(단위:원)</t>
    <phoneticPr fontId="2" type="noConversion"/>
  </si>
  <si>
    <t>남광상사</t>
    <phoneticPr fontId="2" type="noConversion"/>
  </si>
  <si>
    <t>과일공급사업</t>
    <phoneticPr fontId="2" type="noConversion"/>
  </si>
  <si>
    <t>전통시장 활성화</t>
    <phoneticPr fontId="2" type="noConversion"/>
  </si>
  <si>
    <t>인터넷 홈페이지 연간 유지 보수 관리비</t>
    <phoneticPr fontId="2" type="noConversion"/>
  </si>
  <si>
    <t>동화청과㈜</t>
    <phoneticPr fontId="2" type="noConversion"/>
  </si>
  <si>
    <t>건강한 여름나기</t>
    <phoneticPr fontId="2" type="noConversion"/>
  </si>
  <si>
    <t>농협경제지주 가락공판장</t>
    <phoneticPr fontId="2" type="noConversion"/>
  </si>
  <si>
    <t>다농산업㈜</t>
    <phoneticPr fontId="2" type="noConversion"/>
  </si>
  <si>
    <t>서울시 지역아동센터</t>
    <phoneticPr fontId="2" type="noConversion"/>
  </si>
  <si>
    <t>설날명절나눔행사</t>
    <phoneticPr fontId="2" type="noConversion"/>
  </si>
  <si>
    <t>도서인쇄제작비</t>
    <phoneticPr fontId="2" type="noConversion"/>
  </si>
  <si>
    <t>기 부 자(처)</t>
    <phoneticPr fontId="2" type="noConversion"/>
  </si>
  <si>
    <t>취약계층 아동 대상</t>
    <phoneticPr fontId="2" type="noConversion"/>
  </si>
  <si>
    <t>송파구 저소득층 300가구 제수용품 지원</t>
    <phoneticPr fontId="2" type="noConversion"/>
  </si>
  <si>
    <t>사무국 직원 2명 4대 사회보험료</t>
    <phoneticPr fontId="2" type="noConversion"/>
  </si>
  <si>
    <t>가락몰유통인연합회</t>
    <phoneticPr fontId="2" type="noConversion"/>
  </si>
  <si>
    <t>-    이     하     여     백    -</t>
    <phoneticPr fontId="2" type="noConversion"/>
  </si>
  <si>
    <t>사무국 직원 2명 급여, 수당, 상여 등 지급</t>
    <phoneticPr fontId="2" type="noConversion"/>
  </si>
  <si>
    <t>취약계층 지원을</t>
    <phoneticPr fontId="2" type="noConversion"/>
  </si>
  <si>
    <t>정기푸드뱅크</t>
    <phoneticPr fontId="2" type="noConversion"/>
  </si>
  <si>
    <t>금융결재원 및 서울보증보험 보증보험료</t>
    <phoneticPr fontId="2" type="noConversion"/>
  </si>
  <si>
    <t>서울시농수산식품공사</t>
    <phoneticPr fontId="2" type="noConversion"/>
  </si>
  <si>
    <r>
      <t>여비교통비</t>
    </r>
    <r>
      <rPr>
        <sz val="9.8000000000000007"/>
        <color indexed="8"/>
        <rFont val="나눔명조"/>
        <family val="1"/>
        <charset val="129"/>
      </rPr>
      <t>(주차, 출장, 외근, 심야 등 포함)</t>
    </r>
    <phoneticPr fontId="2" type="noConversion"/>
  </si>
  <si>
    <t>사무실 일반 관리비</t>
    <phoneticPr fontId="2" type="noConversion"/>
  </si>
  <si>
    <r>
      <t>세금과 공과금</t>
    </r>
    <r>
      <rPr>
        <sz val="9.8000000000000007"/>
        <color indexed="8"/>
        <rFont val="나눔명조"/>
        <family val="1"/>
        <charset val="129"/>
      </rPr>
      <t>(법인세, 소득세, 주민세 등)</t>
    </r>
    <phoneticPr fontId="2" type="noConversion"/>
  </si>
  <si>
    <t xml:space="preserve">    법인세법 시행령 제39조에 의거하여 매년 기부금 모금 및 활용 실적을 다음년도 4월 30일까지 인터넷 홈페이지를 통해 공개함에</t>
    <phoneticPr fontId="2" type="noConversion"/>
  </si>
  <si>
    <t xml:space="preserve">    따름을 알려 드립니다.</t>
    <phoneticPr fontId="2" type="noConversion"/>
  </si>
  <si>
    <t>취약계층 아동 주 2회 제철과일 정기 지원</t>
    <phoneticPr fontId="2" type="noConversion"/>
  </si>
  <si>
    <t>가락·강서시장 취약계층 하역근로자 지원</t>
    <phoneticPr fontId="2" type="noConversion"/>
  </si>
  <si>
    <t>통한 상생협력 실현</t>
    <phoneticPr fontId="2" type="noConversion"/>
  </si>
  <si>
    <t>소외계층 지원</t>
    <phoneticPr fontId="2" type="noConversion"/>
  </si>
  <si>
    <t>서울경기항운조동조합</t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</si>
  <si>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(5월 1차)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</si>
  <si>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(5월 2차)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</si>
  <si>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(10월 1차)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</si>
  <si>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(10월 2차)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</si>
  <si>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(11월)</t>
    </r>
    <phoneticPr fontId="2" type="noConversion"/>
  </si>
  <si>
    <t>가락시장</t>
    <phoneticPr fontId="2" type="noConversion"/>
  </si>
  <si>
    <t>명절 연계 전통시장상품권과 선물 구입 후</t>
    <phoneticPr fontId="2" type="noConversion"/>
  </si>
  <si>
    <t>취약계층 청소년</t>
    <phoneticPr fontId="2" type="noConversion"/>
  </si>
  <si>
    <t>여름캠프 지원</t>
    <phoneticPr fontId="2" type="noConversion"/>
  </si>
  <si>
    <t>구립문정동지역아동센터 청소년 35명</t>
    <phoneticPr fontId="2" type="noConversion"/>
  </si>
  <si>
    <t>2023년 기부금(물) 모금 및 활용 실적</t>
    <phoneticPr fontId="2" type="noConversion"/>
  </si>
  <si>
    <t xml:space="preserve">(2023년 1월 1일 ~ 2023년 12월 31일) </t>
    <phoneticPr fontId="2" type="noConversion"/>
  </si>
  <si>
    <t>2022년 기부금 모금액 이월금</t>
    <phoneticPr fontId="2" type="noConversion"/>
  </si>
  <si>
    <t>대산수산(유)</t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</si>
  <si>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(1월 1차)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</si>
  <si>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(1월 2차)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</si>
  <si>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(2월)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</si>
  <si>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(3월 1차)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</si>
  <si>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(3월 2차)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</si>
  <si>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(4월)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</si>
  <si>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(6월 1차)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</si>
  <si>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(6월 2차)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</si>
  <si>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(7월 1차)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</si>
  <si>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(7월 2차)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</si>
  <si>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(7월 3차)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</si>
  <si>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(8월 1차)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</si>
  <si>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(8월 2차)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</si>
  <si>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(9월)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</si>
  <si>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(12월 1차)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</si>
  <si>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(12월 2차)</t>
    </r>
    <phoneticPr fontId="2" type="noConversion"/>
  </si>
  <si>
    <t>＊사회복지기관·시설·가구 총 436개소</t>
    <phoneticPr fontId="2" type="noConversion"/>
  </si>
  <si>
    <t>송파구 종합사회복지관 12개소 취약계층</t>
    <phoneticPr fontId="2" type="noConversion"/>
  </si>
  <si>
    <t>겨울철 영양 공급을 위한 귤 300박스 전달</t>
    <phoneticPr fontId="2" type="noConversion"/>
  </si>
  <si>
    <t>및 복지시설·단체 25개소 물품 지원</t>
    <phoneticPr fontId="2" type="noConversion"/>
  </si>
  <si>
    <t>및 복지시설·단체·가구 25개소 물품 지원</t>
    <phoneticPr fontId="2" type="noConversion"/>
  </si>
  <si>
    <r>
      <t>설날 - 1인 3만원 상당 지원</t>
    </r>
    <r>
      <rPr>
        <sz val="9.8000000000000007"/>
        <color indexed="8"/>
        <rFont val="나눔명조"/>
        <family val="1"/>
        <charset val="129"/>
      </rPr>
      <t xml:space="preserve">(총 1,721명) </t>
    </r>
    <phoneticPr fontId="2" type="noConversion"/>
  </si>
  <si>
    <r>
      <t>추석 - 1인 3만원 상당 지원</t>
    </r>
    <r>
      <rPr>
        <sz val="9.8000000000000007"/>
        <color indexed="8"/>
        <rFont val="나눔명조"/>
        <family val="1"/>
        <charset val="129"/>
      </rPr>
      <t xml:space="preserve">(총 1,721명) </t>
    </r>
    <phoneticPr fontId="2" type="noConversion"/>
  </si>
  <si>
    <t>송파구 노인정, 소외계층보호시설  17개소</t>
    <phoneticPr fontId="2" type="noConversion"/>
  </si>
  <si>
    <t>삼계탕, 과일 339인분 지원 (초복, 말복)</t>
    <phoneticPr fontId="2" type="noConversion"/>
  </si>
  <si>
    <t>야름방학캠프 제철과일 과일 12박스 지원</t>
    <phoneticPr fontId="2" type="noConversion"/>
  </si>
  <si>
    <t>김장나눔행사</t>
    <phoneticPr fontId="2" type="noConversion"/>
  </si>
  <si>
    <t xml:space="preserve">김치 담그기 및 전달식 이벤트 행사 실시 </t>
    <phoneticPr fontId="2" type="noConversion"/>
  </si>
  <si>
    <t>(1~12월) 서울시 지역아동센터 240개소</t>
    <phoneticPr fontId="2" type="noConversion"/>
  </si>
  <si>
    <t>＊총 78회 아동 490,991명 대상</t>
    <phoneticPr fontId="2" type="noConversion"/>
  </si>
  <si>
    <t>환경개선사업</t>
    <phoneticPr fontId="2" type="noConversion"/>
  </si>
  <si>
    <t>노후시설 리모델링 등 공사비 지원</t>
    <phoneticPr fontId="2" type="noConversion"/>
  </si>
  <si>
    <t>노인여가시설</t>
    <phoneticPr fontId="2" type="noConversion"/>
  </si>
  <si>
    <t>가락시장 경로당 및 고령자 무더위쉼터</t>
    <phoneticPr fontId="2" type="noConversion"/>
  </si>
  <si>
    <t>취약계층 종사자</t>
    <phoneticPr fontId="2" type="noConversion"/>
  </si>
  <si>
    <t>위한 상품 구입 및</t>
    <phoneticPr fontId="2" type="noConversion"/>
  </si>
  <si>
    <t>명절 지원사업</t>
    <phoneticPr fontId="2" type="noConversion"/>
  </si>
  <si>
    <t>도매시장 미화원 등 취약계층 종사자</t>
    <phoneticPr fontId="2" type="noConversion"/>
  </si>
  <si>
    <t>220명 추석 명절 선물세트 지원</t>
    <phoneticPr fontId="2" type="noConversion"/>
  </si>
  <si>
    <t>수해 산지 농가</t>
    <phoneticPr fontId="2" type="noConversion"/>
  </si>
  <si>
    <t>피해 복구 지원</t>
    <phoneticPr fontId="2" type="noConversion"/>
  </si>
  <si>
    <t>전북 익산 망성면 꽃상추 70개 농가</t>
    <phoneticPr fontId="2" type="noConversion"/>
  </si>
  <si>
    <t>충북 청주 호계면 애호박 11개 농사</t>
    <phoneticPr fontId="2" type="noConversion"/>
  </si>
  <si>
    <t>송파구 신아원 장애인 총 44회 과일 지원</t>
    <phoneticPr fontId="2" type="noConversion"/>
  </si>
  <si>
    <t>결연 아동 후원</t>
    <phoneticPr fontId="2" type="noConversion"/>
  </si>
  <si>
    <t>한국국제기아대책기구 저소득가정 2명</t>
    <phoneticPr fontId="2" type="noConversion"/>
  </si>
  <si>
    <t>가정의날 나눔행사</t>
    <phoneticPr fontId="2" type="noConversion"/>
  </si>
  <si>
    <t>양푼속사랑회 독거노인 등 과일 지원</t>
    <phoneticPr fontId="2" type="noConversion"/>
  </si>
  <si>
    <t>사무실 전화요금, 인터넷, 우편 등 통신비</t>
    <phoneticPr fontId="2" type="noConversion"/>
  </si>
  <si>
    <r>
      <t>일반운영비</t>
    </r>
    <r>
      <rPr>
        <sz val="9.8000000000000007"/>
        <color indexed="8"/>
        <rFont val="나눔명조"/>
        <family val="1"/>
        <charset val="129"/>
      </rPr>
      <t>(사무용품 구입)</t>
    </r>
    <phoneticPr fontId="2" type="noConversion"/>
  </si>
  <si>
    <r>
      <t>일반운영비</t>
    </r>
    <r>
      <rPr>
        <sz val="9.8000000000000007"/>
        <color indexed="8"/>
        <rFont val="나눔명조"/>
        <family val="1"/>
        <charset val="129"/>
      </rPr>
      <t>(비품 및 소모품 구입)</t>
    </r>
    <phoneticPr fontId="2" type="noConversion"/>
  </si>
  <si>
    <t>세무기장료 등 지급수수료 총 97건</t>
    <phoneticPr fontId="2" type="noConversion"/>
  </si>
  <si>
    <t>공용인증서 발급 등 사업운영경비</t>
    <phoneticPr fontId="2" type="noConversion"/>
  </si>
  <si>
    <t>더존 회계프로그램 연 이용료</t>
    <phoneticPr fontId="2" type="noConversion"/>
  </si>
  <si>
    <t>※ 상기 2023년도 기부금 모금 및 활용 실적 공개는 비영리 사단법인 희망나눔마켓이 기획재정부 공익법인(지정기부금단체)으로서</t>
    <phoneticPr fontId="2" type="noConversion"/>
  </si>
  <si>
    <t>사단법인 희망나눔마켓 (작성일자:2024. 4. 23)</t>
    <phoneticPr fontId="2" type="noConversion"/>
  </si>
  <si>
    <t>잔액:-62,890,539원</t>
    <phoneticPr fontId="2" type="noConversion"/>
  </si>
  <si>
    <t>김장나눔축제</t>
    <phoneticPr fontId="2" type="noConversion"/>
  </si>
  <si>
    <t>11월 가락시장 유통인, 자원봉사자와 함께</t>
    <phoneticPr fontId="2" type="noConversion"/>
  </si>
  <si>
    <t>12월 김치 10kg 10,370박스 취약계층 지원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</si>
</sst>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10">
    <font>
      <sz val="11"/>
      <color theme="1"/>
      <name val="맑은 고딕"/>
      <family val="3"/>
      <charset val="129"/>
      <scheme val="minor"/>
    </font>
    <font>
      <sz val="11"/>
      <color indexed="8"/>
      <name val="나눔명조"/>
      <family val="1"/>
      <charset val="129"/>
    </font>
    <font>
      <sz val="8"/>
      <name val="맑은 고딕"/>
      <family val="3"/>
      <charset val="129"/>
    </font>
    <font>
      <b/>
      <sz val="20"/>
      <color indexed="8"/>
      <name val="나눔명조"/>
      <family val="1"/>
      <charset val="129"/>
    </font>
    <font>
      <sz val="12"/>
      <color indexed="8"/>
      <name val="나눔명조"/>
      <family val="1"/>
      <charset val="129"/>
    </font>
    <font>
      <sz val="11.5"/>
      <color indexed="8"/>
      <name val="나눔명조"/>
      <family val="1"/>
      <charset val="129"/>
    </font>
    <font>
      <sz val="10"/>
      <color indexed="8"/>
      <name val="나눔명조"/>
      <family val="1"/>
      <charset val="129"/>
    </font>
    <font>
      <b/>
      <sz val="10"/>
      <color indexed="8"/>
      <name val="나눔명조"/>
      <family val="1"/>
      <charset val="129"/>
    </font>
    <font>
      <b/>
      <sz val="11"/>
      <color indexed="8"/>
      <name val="나눔명조"/>
      <family val="1"/>
      <charset val="129"/>
    </font>
    <font>
      <sz val="9.8000000000000007"/>
      <color indexed="8"/>
      <name val="나눔명조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176" fontId="1" fillId="2" borderId="0" xfId="0" applyNumberFormat="1" applyFont="1" applyFill="1">
      <alignment vertical="center"/>
    </xf>
    <xf numFmtId="176" fontId="5" fillId="2" borderId="0" xfId="0" applyNumberFormat="1" applyFont="1" applyFill="1">
      <alignment vertical="center"/>
    </xf>
    <xf numFmtId="176" fontId="6" fillId="2" borderId="1" xfId="0" applyNumberFormat="1" applyFont="1" applyFill="1" applyBorder="1">
      <alignment vertical="center"/>
    </xf>
    <xf numFmtId="176" fontId="4" fillId="2" borderId="0" xfId="0" applyNumberFormat="1" applyFont="1" applyFill="1">
      <alignment vertical="center"/>
    </xf>
    <xf numFmtId="176" fontId="6" fillId="2" borderId="0" xfId="0" applyNumberFormat="1" applyFont="1" applyFill="1">
      <alignment vertical="center"/>
    </xf>
    <xf numFmtId="176" fontId="7" fillId="3" borderId="1" xfId="0" applyNumberFormat="1" applyFont="1" applyFill="1" applyBorder="1">
      <alignment vertical="center"/>
    </xf>
    <xf numFmtId="176" fontId="6" fillId="2" borderId="6" xfId="0" applyNumberFormat="1" applyFont="1" applyFill="1" applyBorder="1">
      <alignment vertical="center"/>
    </xf>
    <xf numFmtId="176" fontId="6" fillId="2" borderId="9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>
      <alignment vertical="center"/>
    </xf>
    <xf numFmtId="176" fontId="7" fillId="5" borderId="3" xfId="0" applyNumberFormat="1" applyFont="1" applyFill="1" applyBorder="1" applyAlignment="1">
      <alignment horizontal="center" vertical="center"/>
    </xf>
    <xf numFmtId="176" fontId="7" fillId="5" borderId="4" xfId="0" applyNumberFormat="1" applyFont="1" applyFill="1" applyBorder="1" applyAlignment="1">
      <alignment horizontal="center" vertical="center"/>
    </xf>
    <xf numFmtId="176" fontId="7" fillId="5" borderId="5" xfId="0" applyNumberFormat="1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right" vertical="center"/>
    </xf>
    <xf numFmtId="176" fontId="6" fillId="2" borderId="12" xfId="0" applyNumberFormat="1" applyFont="1" applyFill="1" applyBorder="1" applyAlignment="1">
      <alignment horizontal="center" vertical="center"/>
    </xf>
    <xf numFmtId="176" fontId="6" fillId="2" borderId="10" xfId="0" applyNumberFormat="1" applyFont="1" applyFill="1" applyBorder="1" applyAlignment="1">
      <alignment horizontal="center" vertical="center"/>
    </xf>
    <xf numFmtId="176" fontId="6" fillId="2" borderId="11" xfId="0" applyNumberFormat="1" applyFont="1" applyFill="1" applyBorder="1" applyAlignment="1">
      <alignment horizontal="center" vertical="center"/>
    </xf>
    <xf numFmtId="176" fontId="7" fillId="5" borderId="19" xfId="0" applyNumberFormat="1" applyFont="1" applyFill="1" applyBorder="1" applyAlignment="1">
      <alignment horizontal="center" vertical="center"/>
    </xf>
    <xf numFmtId="176" fontId="7" fillId="5" borderId="20" xfId="0" applyNumberFormat="1" applyFont="1" applyFill="1" applyBorder="1" applyAlignment="1">
      <alignment horizontal="center" vertical="center"/>
    </xf>
    <xf numFmtId="176" fontId="6" fillId="0" borderId="21" xfId="0" applyNumberFormat="1" applyFont="1" applyFill="1" applyBorder="1" applyAlignment="1">
      <alignment horizontal="center" vertical="center"/>
    </xf>
    <xf numFmtId="176" fontId="6" fillId="2" borderId="22" xfId="0" applyNumberFormat="1" applyFont="1" applyFill="1" applyBorder="1">
      <alignment vertical="center"/>
    </xf>
    <xf numFmtId="176" fontId="6" fillId="0" borderId="23" xfId="0" applyNumberFormat="1" applyFont="1" applyFill="1" applyBorder="1" applyAlignment="1">
      <alignment horizontal="center" vertical="center"/>
    </xf>
    <xf numFmtId="176" fontId="6" fillId="2" borderId="24" xfId="0" applyNumberFormat="1" applyFont="1" applyFill="1" applyBorder="1">
      <alignment vertical="center"/>
    </xf>
    <xf numFmtId="176" fontId="6" fillId="2" borderId="25" xfId="0" applyNumberFormat="1" applyFont="1" applyFill="1" applyBorder="1">
      <alignment vertical="center"/>
    </xf>
    <xf numFmtId="176" fontId="6" fillId="2" borderId="23" xfId="0" applyNumberFormat="1" applyFont="1" applyFill="1" applyBorder="1" applyAlignment="1">
      <alignment horizontal="center" vertical="center"/>
    </xf>
    <xf numFmtId="176" fontId="6" fillId="2" borderId="26" xfId="0" applyNumberFormat="1" applyFont="1" applyFill="1" applyBorder="1">
      <alignment vertical="center"/>
    </xf>
    <xf numFmtId="176" fontId="6" fillId="2" borderId="27" xfId="0" applyNumberFormat="1" applyFont="1" applyFill="1" applyBorder="1">
      <alignment vertical="center"/>
    </xf>
    <xf numFmtId="176" fontId="6" fillId="2" borderId="23" xfId="0" quotePrefix="1" applyNumberFormat="1" applyFont="1" applyFill="1" applyBorder="1" applyAlignment="1">
      <alignment horizontal="center" vertical="center"/>
    </xf>
    <xf numFmtId="176" fontId="7" fillId="3" borderId="23" xfId="0" applyNumberFormat="1" applyFont="1" applyFill="1" applyBorder="1" applyAlignment="1">
      <alignment horizontal="center" vertical="center"/>
    </xf>
    <xf numFmtId="176" fontId="7" fillId="4" borderId="28" xfId="0" applyNumberFormat="1" applyFont="1" applyFill="1" applyBorder="1" applyAlignment="1">
      <alignment horizontal="center" vertical="center"/>
    </xf>
    <xf numFmtId="176" fontId="7" fillId="4" borderId="29" xfId="0" applyNumberFormat="1" applyFont="1" applyFill="1" applyBorder="1">
      <alignment vertical="center"/>
    </xf>
    <xf numFmtId="176" fontId="7" fillId="4" borderId="30" xfId="0" applyNumberFormat="1" applyFont="1" applyFill="1" applyBorder="1" applyAlignment="1">
      <alignment horizontal="center" vertical="center"/>
    </xf>
    <xf numFmtId="176" fontId="7" fillId="4" borderId="31" xfId="0" applyNumberFormat="1" applyFont="1" applyFill="1" applyBorder="1">
      <alignment vertical="center"/>
    </xf>
    <xf numFmtId="176" fontId="7" fillId="4" borderId="32" xfId="0" applyNumberFormat="1" applyFont="1" applyFill="1" applyBorder="1">
      <alignment vertical="center"/>
    </xf>
    <xf numFmtId="176" fontId="6" fillId="2" borderId="12" xfId="0" applyNumberFormat="1" applyFont="1" applyFill="1" applyBorder="1" applyAlignment="1">
      <alignment horizontal="center" vertical="center"/>
    </xf>
    <xf numFmtId="176" fontId="6" fillId="2" borderId="10" xfId="0" applyNumberFormat="1" applyFont="1" applyFill="1" applyBorder="1" applyAlignment="1">
      <alignment horizontal="center" vertical="center"/>
    </xf>
    <xf numFmtId="176" fontId="6" fillId="2" borderId="11" xfId="0" applyNumberFormat="1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vertical="center"/>
    </xf>
    <xf numFmtId="176" fontId="6" fillId="2" borderId="27" xfId="0" applyNumberFormat="1" applyFont="1" applyFill="1" applyBorder="1" applyAlignment="1">
      <alignment vertical="center"/>
    </xf>
    <xf numFmtId="176" fontId="6" fillId="2" borderId="2" xfId="0" applyNumberFormat="1" applyFont="1" applyFill="1" applyBorder="1" applyAlignment="1">
      <alignment horizontal="right" vertical="center"/>
    </xf>
    <xf numFmtId="176" fontId="6" fillId="2" borderId="8" xfId="0" applyNumberFormat="1" applyFont="1" applyFill="1" applyBorder="1" applyAlignment="1">
      <alignment horizontal="center" vertical="center"/>
    </xf>
    <xf numFmtId="176" fontId="6" fillId="2" borderId="12" xfId="0" applyNumberFormat="1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right" vertical="center"/>
    </xf>
    <xf numFmtId="176" fontId="6" fillId="2" borderId="13" xfId="0" applyNumberFormat="1" applyFont="1" applyFill="1" applyBorder="1" applyAlignment="1">
      <alignment horizontal="right" vertical="center"/>
    </xf>
    <xf numFmtId="176" fontId="6" fillId="2" borderId="15" xfId="0" applyNumberFormat="1" applyFont="1" applyFill="1" applyBorder="1" applyAlignment="1">
      <alignment horizontal="right" vertical="center"/>
    </xf>
    <xf numFmtId="176" fontId="6" fillId="2" borderId="14" xfId="0" applyNumberFormat="1" applyFont="1" applyFill="1" applyBorder="1" applyAlignment="1">
      <alignment horizontal="right" vertical="center"/>
    </xf>
    <xf numFmtId="176" fontId="6" fillId="2" borderId="12" xfId="0" applyNumberFormat="1" applyFont="1" applyFill="1" applyBorder="1" applyAlignment="1">
      <alignment horizontal="center" vertical="center"/>
    </xf>
    <xf numFmtId="176" fontId="8" fillId="2" borderId="0" xfId="0" applyNumberFormat="1" applyFont="1" applyFill="1" applyAlignment="1">
      <alignment horizontal="right" vertical="center"/>
    </xf>
    <xf numFmtId="176" fontId="3" fillId="2" borderId="0" xfId="0" applyNumberFormat="1" applyFont="1" applyFill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right" vertical="center"/>
    </xf>
    <xf numFmtId="176" fontId="7" fillId="5" borderId="16" xfId="0" applyNumberFormat="1" applyFont="1" applyFill="1" applyBorder="1" applyAlignment="1">
      <alignment horizontal="center" vertical="center"/>
    </xf>
    <xf numFmtId="176" fontId="7" fillId="5" borderId="17" xfId="0" applyNumberFormat="1" applyFont="1" applyFill="1" applyBorder="1" applyAlignment="1">
      <alignment horizontal="center" vertical="center"/>
    </xf>
    <xf numFmtId="176" fontId="7" fillId="5" borderId="18" xfId="0" applyNumberFormat="1" applyFont="1" applyFill="1" applyBorder="1" applyAlignment="1">
      <alignment horizontal="center" vertical="center"/>
    </xf>
    <xf numFmtId="176" fontId="6" fillId="2" borderId="7" xfId="0" applyNumberFormat="1" applyFont="1" applyFill="1" applyBorder="1" applyAlignment="1">
      <alignment horizontal="right" vertical="center"/>
    </xf>
    <xf numFmtId="176" fontId="6" fillId="2" borderId="11" xfId="0" applyNumberFormat="1" applyFont="1" applyFill="1" applyBorder="1" applyAlignment="1">
      <alignment horizontal="center" vertical="center"/>
    </xf>
    <xf numFmtId="176" fontId="6" fillId="2" borderId="25" xfId="0" applyNumberFormat="1" applyFont="1" applyFill="1" applyBorder="1" applyAlignment="1">
      <alignment vertical="center"/>
    </xf>
    <xf numFmtId="176" fontId="6" fillId="2" borderId="10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tabSelected="1" zoomScale="125" zoomScaleNormal="125" workbookViewId="0">
      <selection sqref="A1:E1"/>
    </sheetView>
  </sheetViews>
  <sheetFormatPr defaultColWidth="27.125" defaultRowHeight="21" customHeight="1"/>
  <cols>
    <col min="1" max="1" width="33.75" style="1" customWidth="1"/>
    <col min="2" max="2" width="12.5" style="1" customWidth="1"/>
    <col min="3" max="3" width="14.875" style="1" customWidth="1"/>
    <col min="4" max="4" width="12.375" style="1" customWidth="1"/>
    <col min="5" max="5" width="31.125" style="1" customWidth="1"/>
    <col min="6" max="16384" width="27.125" style="1"/>
  </cols>
  <sheetData>
    <row r="1" spans="1:5" ht="24" customHeight="1">
      <c r="A1" s="48" t="s">
        <v>63</v>
      </c>
      <c r="B1" s="48"/>
      <c r="C1" s="48"/>
      <c r="D1" s="48"/>
      <c r="E1" s="48"/>
    </row>
    <row r="2" spans="1:5" ht="17.25" customHeight="1">
      <c r="A2" s="49" t="s">
        <v>64</v>
      </c>
      <c r="B2" s="49"/>
      <c r="C2" s="49"/>
      <c r="D2" s="49"/>
      <c r="E2" s="49"/>
    </row>
    <row r="3" spans="1:5" ht="13.5" customHeight="1" thickBot="1">
      <c r="A3" s="50" t="s">
        <v>20</v>
      </c>
      <c r="B3" s="50"/>
      <c r="C3" s="50"/>
      <c r="D3" s="50"/>
      <c r="E3" s="50"/>
    </row>
    <row r="4" spans="1:5" s="9" customFormat="1" ht="16.5" customHeight="1">
      <c r="A4" s="51" t="s">
        <v>1</v>
      </c>
      <c r="B4" s="52"/>
      <c r="C4" s="52" t="s">
        <v>2</v>
      </c>
      <c r="D4" s="52"/>
      <c r="E4" s="53"/>
    </row>
    <row r="5" spans="1:5" s="9" customFormat="1" ht="16.5" customHeight="1">
      <c r="A5" s="17" t="s">
        <v>32</v>
      </c>
      <c r="B5" s="10" t="s">
        <v>3</v>
      </c>
      <c r="C5" s="11" t="s">
        <v>4</v>
      </c>
      <c r="D5" s="12" t="s">
        <v>3</v>
      </c>
      <c r="E5" s="18" t="s">
        <v>5</v>
      </c>
    </row>
    <row r="6" spans="1:5" s="5" customFormat="1" ht="16.5" customHeight="1">
      <c r="A6" s="19" t="s">
        <v>42</v>
      </c>
      <c r="B6" s="7">
        <v>419941950</v>
      </c>
      <c r="C6" s="8" t="s">
        <v>29</v>
      </c>
      <c r="D6" s="54">
        <v>539804040</v>
      </c>
      <c r="E6" s="20" t="s">
        <v>95</v>
      </c>
    </row>
    <row r="7" spans="1:5" s="5" customFormat="1" ht="16.5" customHeight="1">
      <c r="A7" s="21" t="s">
        <v>25</v>
      </c>
      <c r="B7" s="3">
        <v>141414500</v>
      </c>
      <c r="C7" s="15" t="s">
        <v>33</v>
      </c>
      <c r="D7" s="42"/>
      <c r="E7" s="22" t="s">
        <v>48</v>
      </c>
    </row>
    <row r="8" spans="1:5" s="5" customFormat="1" ht="16.5" customHeight="1">
      <c r="A8" s="21" t="s">
        <v>10</v>
      </c>
      <c r="B8" s="3">
        <v>125314500</v>
      </c>
      <c r="C8" s="16" t="s">
        <v>22</v>
      </c>
      <c r="D8" s="42"/>
      <c r="E8" s="23" t="s">
        <v>96</v>
      </c>
    </row>
    <row r="9" spans="1:5" s="5" customFormat="1" ht="16.5" customHeight="1">
      <c r="A9" s="21" t="s">
        <v>9</v>
      </c>
      <c r="B9" s="3">
        <v>125314500</v>
      </c>
      <c r="C9" s="41" t="s">
        <v>58</v>
      </c>
      <c r="D9" s="42">
        <v>89900610</v>
      </c>
      <c r="E9" s="25" t="s">
        <v>125</v>
      </c>
    </row>
    <row r="10" spans="1:5" s="5" customFormat="1" ht="16.5" customHeight="1">
      <c r="A10" s="21" t="s">
        <v>6</v>
      </c>
      <c r="B10" s="3">
        <v>131364500</v>
      </c>
      <c r="C10" s="36" t="s">
        <v>124</v>
      </c>
      <c r="D10" s="42"/>
      <c r="E10" s="23" t="s">
        <v>94</v>
      </c>
    </row>
    <row r="11" spans="1:5" s="5" customFormat="1" ht="16.5" customHeight="1">
      <c r="A11" s="21" t="s">
        <v>7</v>
      </c>
      <c r="B11" s="3">
        <v>144000000</v>
      </c>
      <c r="C11" s="41" t="s">
        <v>58</v>
      </c>
      <c r="D11" s="42">
        <v>302365750</v>
      </c>
      <c r="E11" s="25" t="s">
        <v>126</v>
      </c>
    </row>
    <row r="12" spans="1:5" s="5" customFormat="1" ht="16.5" customHeight="1">
      <c r="A12" s="24" t="s">
        <v>27</v>
      </c>
      <c r="B12" s="3">
        <v>105000000</v>
      </c>
      <c r="C12" s="36" t="s">
        <v>93</v>
      </c>
      <c r="D12" s="42"/>
      <c r="E12" s="23" t="s">
        <v>83</v>
      </c>
    </row>
    <row r="13" spans="1:5" s="5" customFormat="1" ht="16.5" customHeight="1">
      <c r="A13" s="24" t="s">
        <v>12</v>
      </c>
      <c r="B13" s="3">
        <v>7000000</v>
      </c>
      <c r="C13" s="46" t="s">
        <v>30</v>
      </c>
      <c r="D13" s="42">
        <v>23990700</v>
      </c>
      <c r="E13" s="25" t="s">
        <v>34</v>
      </c>
    </row>
    <row r="14" spans="1:5" s="5" customFormat="1" ht="16.5" customHeight="1">
      <c r="A14" s="24" t="s">
        <v>0</v>
      </c>
      <c r="B14" s="3">
        <v>7000000</v>
      </c>
      <c r="C14" s="55"/>
      <c r="D14" s="42"/>
      <c r="E14" s="23" t="s">
        <v>86</v>
      </c>
    </row>
    <row r="15" spans="1:5" s="5" customFormat="1" ht="16.5" customHeight="1">
      <c r="A15" s="24" t="s">
        <v>11</v>
      </c>
      <c r="B15" s="3">
        <v>7000000</v>
      </c>
      <c r="C15" s="46" t="s">
        <v>19</v>
      </c>
      <c r="D15" s="42">
        <v>26282000</v>
      </c>
      <c r="E15" s="25" t="s">
        <v>34</v>
      </c>
    </row>
    <row r="16" spans="1:5" s="5" customFormat="1" ht="16.5" customHeight="1">
      <c r="A16" s="24" t="s">
        <v>13</v>
      </c>
      <c r="B16" s="3">
        <v>6200000</v>
      </c>
      <c r="C16" s="55"/>
      <c r="D16" s="42"/>
      <c r="E16" s="23" t="s">
        <v>87</v>
      </c>
    </row>
    <row r="17" spans="1:5" s="5" customFormat="1" ht="16.5" customHeight="1">
      <c r="A17" s="24" t="s">
        <v>28</v>
      </c>
      <c r="B17" s="3">
        <v>5282000</v>
      </c>
      <c r="C17" s="46" t="s">
        <v>8</v>
      </c>
      <c r="D17" s="42">
        <v>4500000</v>
      </c>
      <c r="E17" s="25" t="s">
        <v>84</v>
      </c>
    </row>
    <row r="18" spans="1:5" s="5" customFormat="1" ht="16.5" customHeight="1">
      <c r="A18" s="24" t="s">
        <v>14</v>
      </c>
      <c r="B18" s="3">
        <v>5130000</v>
      </c>
      <c r="C18" s="55"/>
      <c r="D18" s="42"/>
      <c r="E18" s="23" t="s">
        <v>85</v>
      </c>
    </row>
    <row r="19" spans="1:5" s="5" customFormat="1" ht="16.5" customHeight="1">
      <c r="A19" s="24" t="s">
        <v>52</v>
      </c>
      <c r="B19" s="3">
        <v>5000000</v>
      </c>
      <c r="C19" s="14" t="s">
        <v>23</v>
      </c>
      <c r="D19" s="43">
        <v>103260000</v>
      </c>
      <c r="E19" s="25" t="s">
        <v>59</v>
      </c>
    </row>
    <row r="20" spans="1:5" s="5" customFormat="1" ht="16.5" customHeight="1">
      <c r="A20" s="24" t="s">
        <v>36</v>
      </c>
      <c r="B20" s="3">
        <v>2000000</v>
      </c>
      <c r="C20" s="35" t="s">
        <v>102</v>
      </c>
      <c r="D20" s="44"/>
      <c r="E20" s="22" t="s">
        <v>49</v>
      </c>
    </row>
    <row r="21" spans="1:5" s="5" customFormat="1" ht="16.5" customHeight="1">
      <c r="A21" s="24" t="s">
        <v>66</v>
      </c>
      <c r="B21" s="3">
        <v>500000</v>
      </c>
      <c r="C21" s="15" t="s">
        <v>39</v>
      </c>
      <c r="D21" s="44"/>
      <c r="E21" s="22" t="s">
        <v>88</v>
      </c>
    </row>
    <row r="22" spans="1:5" s="5" customFormat="1" ht="16.5" customHeight="1">
      <c r="A22" s="24" t="s">
        <v>21</v>
      </c>
      <c r="B22" s="3">
        <v>120000</v>
      </c>
      <c r="C22" s="16" t="s">
        <v>50</v>
      </c>
      <c r="D22" s="45"/>
      <c r="E22" s="23" t="s">
        <v>89</v>
      </c>
    </row>
    <row r="23" spans="1:5" s="5" customFormat="1" ht="16.5" customHeight="1">
      <c r="A23" s="24" t="s">
        <v>67</v>
      </c>
      <c r="B23" s="3">
        <v>30000</v>
      </c>
      <c r="C23" s="35" t="s">
        <v>26</v>
      </c>
      <c r="D23" s="43">
        <v>3867700</v>
      </c>
      <c r="E23" s="22" t="s">
        <v>90</v>
      </c>
    </row>
    <row r="24" spans="1:5" s="5" customFormat="1" ht="16.5" customHeight="1">
      <c r="A24" s="24" t="s">
        <v>68</v>
      </c>
      <c r="B24" s="3">
        <v>690000</v>
      </c>
      <c r="C24" s="35" t="s">
        <v>51</v>
      </c>
      <c r="D24" s="45"/>
      <c r="E24" s="22" t="s">
        <v>91</v>
      </c>
    </row>
    <row r="25" spans="1:5" s="5" customFormat="1" ht="16.5" customHeight="1">
      <c r="A25" s="24" t="s">
        <v>69</v>
      </c>
      <c r="B25" s="3">
        <v>550000</v>
      </c>
      <c r="C25" s="34" t="s">
        <v>60</v>
      </c>
      <c r="D25" s="43">
        <v>400000</v>
      </c>
      <c r="E25" s="25" t="s">
        <v>62</v>
      </c>
    </row>
    <row r="26" spans="1:5" s="5" customFormat="1" ht="16.5" customHeight="1">
      <c r="A26" s="24" t="s">
        <v>70</v>
      </c>
      <c r="B26" s="3">
        <v>10000</v>
      </c>
      <c r="C26" s="36" t="s">
        <v>61</v>
      </c>
      <c r="D26" s="45"/>
      <c r="E26" s="23" t="s">
        <v>92</v>
      </c>
    </row>
    <row r="27" spans="1:5" s="5" customFormat="1" ht="16.5" customHeight="1">
      <c r="A27" s="24" t="s">
        <v>71</v>
      </c>
      <c r="B27" s="3">
        <v>803000</v>
      </c>
      <c r="C27" s="41" t="s">
        <v>99</v>
      </c>
      <c r="D27" s="43">
        <v>107000000</v>
      </c>
      <c r="E27" s="25" t="s">
        <v>100</v>
      </c>
    </row>
    <row r="28" spans="1:5" s="5" customFormat="1" ht="16.5" customHeight="1">
      <c r="A28" s="24" t="s">
        <v>72</v>
      </c>
      <c r="B28" s="3">
        <v>857000</v>
      </c>
      <c r="C28" s="36" t="s">
        <v>97</v>
      </c>
      <c r="D28" s="45"/>
      <c r="E28" s="23" t="s">
        <v>98</v>
      </c>
    </row>
    <row r="29" spans="1:5" s="5" customFormat="1" ht="16.5" customHeight="1">
      <c r="A29" s="24" t="s">
        <v>53</v>
      </c>
      <c r="B29" s="3">
        <v>101000</v>
      </c>
      <c r="C29" s="41" t="s">
        <v>101</v>
      </c>
      <c r="D29" s="43">
        <v>5258000</v>
      </c>
      <c r="E29" s="25" t="s">
        <v>104</v>
      </c>
    </row>
    <row r="30" spans="1:5" s="5" customFormat="1" ht="16.5" customHeight="1">
      <c r="A30" s="24" t="s">
        <v>54</v>
      </c>
      <c r="B30" s="3">
        <v>852000</v>
      </c>
      <c r="C30" s="36" t="s">
        <v>103</v>
      </c>
      <c r="D30" s="45"/>
      <c r="E30" s="23" t="s">
        <v>105</v>
      </c>
    </row>
    <row r="31" spans="1:5" s="5" customFormat="1" ht="16.5" customHeight="1">
      <c r="A31" s="24" t="s">
        <v>73</v>
      </c>
      <c r="B31" s="3">
        <v>21000</v>
      </c>
      <c r="C31" s="41" t="s">
        <v>106</v>
      </c>
      <c r="D31" s="43">
        <v>15000000</v>
      </c>
      <c r="E31" s="25" t="s">
        <v>108</v>
      </c>
    </row>
    <row r="32" spans="1:5" s="5" customFormat="1" ht="16.5" customHeight="1">
      <c r="A32" s="24" t="s">
        <v>74</v>
      </c>
      <c r="B32" s="3">
        <v>878000</v>
      </c>
      <c r="C32" s="36" t="s">
        <v>107</v>
      </c>
      <c r="D32" s="45"/>
      <c r="E32" s="56" t="s">
        <v>109</v>
      </c>
    </row>
    <row r="33" spans="1:5" s="5" customFormat="1" ht="16.5" customHeight="1">
      <c r="A33" s="24" t="s">
        <v>75</v>
      </c>
      <c r="B33" s="3">
        <v>10000</v>
      </c>
      <c r="C33" s="40" t="s">
        <v>40</v>
      </c>
      <c r="D33" s="37">
        <v>6674000</v>
      </c>
      <c r="E33" s="38" t="s">
        <v>110</v>
      </c>
    </row>
    <row r="34" spans="1:5" s="5" customFormat="1" ht="16.5" customHeight="1">
      <c r="A34" s="24" t="s">
        <v>76</v>
      </c>
      <c r="B34" s="3">
        <v>10000</v>
      </c>
      <c r="C34" s="40" t="s">
        <v>111</v>
      </c>
      <c r="D34" s="37">
        <v>660000</v>
      </c>
      <c r="E34" s="38" t="s">
        <v>112</v>
      </c>
    </row>
    <row r="35" spans="1:5" s="5" customFormat="1" ht="16.5" customHeight="1">
      <c r="A35" s="24" t="s">
        <v>77</v>
      </c>
      <c r="B35" s="3">
        <v>869000</v>
      </c>
      <c r="C35" s="40" t="s">
        <v>113</v>
      </c>
      <c r="D35" s="37">
        <v>675000</v>
      </c>
      <c r="E35" s="26" t="s">
        <v>114</v>
      </c>
    </row>
    <row r="36" spans="1:5" s="5" customFormat="1" ht="16.5" customHeight="1">
      <c r="A36" s="24" t="s">
        <v>78</v>
      </c>
      <c r="B36" s="3">
        <v>12000</v>
      </c>
      <c r="C36" s="46" t="s">
        <v>18</v>
      </c>
      <c r="D36" s="13">
        <v>109879310</v>
      </c>
      <c r="E36" s="26" t="s">
        <v>38</v>
      </c>
    </row>
    <row r="37" spans="1:5" s="5" customFormat="1" ht="16.5" customHeight="1">
      <c r="A37" s="24" t="s">
        <v>79</v>
      </c>
      <c r="B37" s="3">
        <v>872000</v>
      </c>
      <c r="C37" s="57"/>
      <c r="D37" s="13">
        <v>7584160</v>
      </c>
      <c r="E37" s="26" t="s">
        <v>44</v>
      </c>
    </row>
    <row r="38" spans="1:5" s="5" customFormat="1" ht="16.5" customHeight="1">
      <c r="A38" s="24" t="s">
        <v>80</v>
      </c>
      <c r="B38" s="3">
        <v>853000</v>
      </c>
      <c r="C38" s="57"/>
      <c r="D38" s="13">
        <v>755161</v>
      </c>
      <c r="E38" s="26" t="s">
        <v>115</v>
      </c>
    </row>
    <row r="39" spans="1:5" s="5" customFormat="1" ht="16.5" customHeight="1">
      <c r="A39" s="24" t="s">
        <v>55</v>
      </c>
      <c r="B39" s="3">
        <v>11000</v>
      </c>
      <c r="C39" s="57"/>
      <c r="D39" s="13">
        <v>10732230</v>
      </c>
      <c r="E39" s="26" t="s">
        <v>35</v>
      </c>
    </row>
    <row r="40" spans="1:5" s="5" customFormat="1" ht="16.5" customHeight="1">
      <c r="A40" s="24" t="s">
        <v>56</v>
      </c>
      <c r="B40" s="3">
        <v>864000</v>
      </c>
      <c r="C40" s="57"/>
      <c r="D40" s="13">
        <v>1799830</v>
      </c>
      <c r="E40" s="26" t="s">
        <v>119</v>
      </c>
    </row>
    <row r="41" spans="1:5" s="5" customFormat="1" ht="16.5" customHeight="1">
      <c r="A41" s="24" t="s">
        <v>57</v>
      </c>
      <c r="B41" s="3">
        <v>854000</v>
      </c>
      <c r="C41" s="57"/>
      <c r="D41" s="13">
        <v>4307010</v>
      </c>
      <c r="E41" s="26" t="s">
        <v>45</v>
      </c>
    </row>
    <row r="42" spans="1:5" s="5" customFormat="1" ht="16.5" customHeight="1">
      <c r="A42" s="24" t="s">
        <v>81</v>
      </c>
      <c r="B42" s="3">
        <v>30000</v>
      </c>
      <c r="C42" s="57"/>
      <c r="D42" s="13">
        <v>57560</v>
      </c>
      <c r="E42" s="26" t="s">
        <v>41</v>
      </c>
    </row>
    <row r="43" spans="1:5" s="5" customFormat="1" ht="16.5" customHeight="1">
      <c r="A43" s="24" t="s">
        <v>82</v>
      </c>
      <c r="B43" s="3">
        <v>889000</v>
      </c>
      <c r="C43" s="57"/>
      <c r="D43" s="39">
        <v>1155700</v>
      </c>
      <c r="E43" s="26" t="s">
        <v>17</v>
      </c>
    </row>
    <row r="44" spans="1:5" s="5" customFormat="1" ht="16.5" customHeight="1">
      <c r="A44" s="27" t="s">
        <v>37</v>
      </c>
      <c r="B44" s="3"/>
      <c r="C44" s="57"/>
      <c r="D44" s="39">
        <v>2453300</v>
      </c>
      <c r="E44" s="26" t="s">
        <v>43</v>
      </c>
    </row>
    <row r="45" spans="1:5" s="5" customFormat="1" ht="16.5" customHeight="1">
      <c r="A45" s="24"/>
      <c r="B45" s="3"/>
      <c r="C45" s="57"/>
      <c r="D45" s="13">
        <v>981920</v>
      </c>
      <c r="E45" s="26" t="s">
        <v>116</v>
      </c>
    </row>
    <row r="46" spans="1:5" s="5" customFormat="1" ht="16.5" customHeight="1">
      <c r="A46" s="24"/>
      <c r="B46" s="3"/>
      <c r="C46" s="57"/>
      <c r="D46" s="13">
        <v>1200524</v>
      </c>
      <c r="E46" s="26" t="s">
        <v>117</v>
      </c>
    </row>
    <row r="47" spans="1:5" s="5" customFormat="1" ht="16.5" customHeight="1">
      <c r="A47" s="24"/>
      <c r="B47" s="3"/>
      <c r="C47" s="57"/>
      <c r="D47" s="13">
        <v>884450</v>
      </c>
      <c r="E47" s="26" t="s">
        <v>31</v>
      </c>
    </row>
    <row r="48" spans="1:5" s="5" customFormat="1" ht="16.5" customHeight="1">
      <c r="A48" s="28" t="s">
        <v>15</v>
      </c>
      <c r="B48" s="6">
        <f>SUM(B6:B47)</f>
        <v>1247647950</v>
      </c>
      <c r="C48" s="57"/>
      <c r="D48" s="13">
        <v>10646667</v>
      </c>
      <c r="E48" s="26" t="s">
        <v>118</v>
      </c>
    </row>
    <row r="49" spans="1:5" s="5" customFormat="1" ht="16.5" customHeight="1">
      <c r="A49" s="24" t="s">
        <v>65</v>
      </c>
      <c r="B49" s="3">
        <v>73462023</v>
      </c>
      <c r="C49" s="57"/>
      <c r="D49" s="13">
        <v>604890</v>
      </c>
      <c r="E49" s="26" t="s">
        <v>120</v>
      </c>
    </row>
    <row r="50" spans="1:5" s="5" customFormat="1" ht="16.5" customHeight="1">
      <c r="A50" s="28" t="s">
        <v>15</v>
      </c>
      <c r="B50" s="6">
        <f>B49</f>
        <v>73462023</v>
      </c>
      <c r="C50" s="57"/>
      <c r="D50" s="13">
        <v>1320000</v>
      </c>
      <c r="E50" s="26" t="s">
        <v>24</v>
      </c>
    </row>
    <row r="51" spans="1:5" s="5" customFormat="1" ht="16.5" customHeight="1" thickBot="1">
      <c r="A51" s="29" t="s">
        <v>16</v>
      </c>
      <c r="B51" s="30">
        <f>B48+B50</f>
        <v>1321109973</v>
      </c>
      <c r="C51" s="31" t="s">
        <v>16</v>
      </c>
      <c r="D51" s="32">
        <f>SUM(D6:D50)</f>
        <v>1384000512</v>
      </c>
      <c r="E51" s="33" t="s">
        <v>123</v>
      </c>
    </row>
    <row r="52" spans="1:5" s="9" customFormat="1" ht="3" customHeight="1">
      <c r="A52" s="4"/>
      <c r="B52" s="2"/>
      <c r="C52" s="2"/>
      <c r="D52" s="2"/>
      <c r="E52" s="2"/>
    </row>
    <row r="53" spans="1:5" s="5" customFormat="1" ht="16.5" customHeight="1">
      <c r="A53" s="1" t="s">
        <v>121</v>
      </c>
      <c r="B53" s="1"/>
      <c r="C53" s="1"/>
      <c r="D53" s="1"/>
      <c r="E53" s="1"/>
    </row>
    <row r="54" spans="1:5" ht="16.5" customHeight="1">
      <c r="A54" s="1" t="s">
        <v>46</v>
      </c>
    </row>
    <row r="55" spans="1:5" ht="16.5" customHeight="1">
      <c r="A55" s="1" t="s">
        <v>47</v>
      </c>
    </row>
    <row r="56" spans="1:5" ht="15" customHeight="1">
      <c r="A56" s="47" t="s">
        <v>122</v>
      </c>
      <c r="B56" s="47"/>
      <c r="C56" s="47"/>
      <c r="D56" s="47"/>
      <c r="E56" s="47"/>
    </row>
  </sheetData>
  <sortState ref="A6:B22">
    <sortCondition descending="1" ref="B6:B22"/>
  </sortState>
  <mergeCells count="22">
    <mergeCell ref="D31:D32"/>
    <mergeCell ref="C17:C18"/>
    <mergeCell ref="C36:C50"/>
    <mergeCell ref="A56:E56"/>
    <mergeCell ref="A1:E1"/>
    <mergeCell ref="A2:E2"/>
    <mergeCell ref="A3:E3"/>
    <mergeCell ref="A4:B4"/>
    <mergeCell ref="D9:D10"/>
    <mergeCell ref="C4:E4"/>
    <mergeCell ref="D6:D8"/>
    <mergeCell ref="C13:C14"/>
    <mergeCell ref="D13:D14"/>
    <mergeCell ref="D15:D16"/>
    <mergeCell ref="C15:C16"/>
    <mergeCell ref="D11:D12"/>
    <mergeCell ref="D27:D28"/>
    <mergeCell ref="D29:D30"/>
    <mergeCell ref="D17:D18"/>
    <mergeCell ref="D19:D22"/>
    <mergeCell ref="D23:D24"/>
    <mergeCell ref="D25:D26"/>
  </mergeCells>
  <phoneticPr fontId="2" type="noConversion"/>
  <pageMargins left="0.35433070866141736" right="0.31496062992125984" top="0.35433070866141736" bottom="0.35433070866141736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팀장님</dc:creator>
  <cp:lastModifiedBy>팀장님</cp:lastModifiedBy>
  <cp:lastPrinted>2024-04-23T07:18:15Z</cp:lastPrinted>
  <dcterms:created xsi:type="dcterms:W3CDTF">2011-03-30T06:39:51Z</dcterms:created>
  <dcterms:modified xsi:type="dcterms:W3CDTF">2024-04-23T07:18:19Z</dcterms:modified>
</cp:coreProperties>
</file>