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98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2" i="1"/>
  <c r="B49"/>
  <c r="B51" l="1"/>
  <c r="B52" s="1"/>
</calcChain>
</file>

<file path=xl/sharedStrings.xml><?xml version="1.0" encoding="utf-8"?>
<sst xmlns="http://schemas.openxmlformats.org/spreadsheetml/2006/main" count="129" uniqueCount="125">
  <si>
    <t>서울건해산물㈜</t>
    <phoneticPr fontId="2" type="noConversion"/>
  </si>
  <si>
    <t>수            입</t>
    <phoneticPr fontId="2" type="noConversion"/>
  </si>
  <si>
    <t>지            출</t>
    <phoneticPr fontId="2" type="noConversion"/>
  </si>
  <si>
    <t>금 액</t>
    <phoneticPr fontId="2" type="noConversion"/>
  </si>
  <si>
    <t>내 용</t>
    <phoneticPr fontId="2" type="noConversion"/>
  </si>
  <si>
    <t>비    고</t>
    <phoneticPr fontId="2" type="noConversion"/>
  </si>
  <si>
    <t>대아청과㈜</t>
    <phoneticPr fontId="2" type="noConversion"/>
  </si>
  <si>
    <t>한국청과㈜</t>
    <phoneticPr fontId="2" type="noConversion"/>
  </si>
  <si>
    <t>연말나눔행사</t>
    <phoneticPr fontId="2" type="noConversion"/>
  </si>
  <si>
    <t>㈜중앙청과</t>
    <phoneticPr fontId="2" type="noConversion"/>
  </si>
  <si>
    <t>서울청과㈜</t>
    <phoneticPr fontId="2" type="noConversion"/>
  </si>
  <si>
    <t>수협중앙회 가락공판장</t>
    <phoneticPr fontId="2" type="noConversion"/>
  </si>
  <si>
    <t>강동수산㈜</t>
    <phoneticPr fontId="2" type="noConversion"/>
  </si>
  <si>
    <t>(사)전국과실중도매인조합연합회 서울지회</t>
    <phoneticPr fontId="2" type="noConversion"/>
  </si>
  <si>
    <t>(사)한국농산물중도매인조합연합회 서울지회</t>
    <phoneticPr fontId="2" type="noConversion"/>
  </si>
  <si>
    <t>소   계</t>
    <phoneticPr fontId="2" type="noConversion"/>
  </si>
  <si>
    <t>합   계</t>
    <phoneticPr fontId="2" type="noConversion"/>
  </si>
  <si>
    <t>복리후생비</t>
    <phoneticPr fontId="2" type="noConversion"/>
  </si>
  <si>
    <t>목적사업수행비</t>
    <phoneticPr fontId="2" type="noConversion"/>
  </si>
  <si>
    <t>추석명절나눔행사</t>
    <phoneticPr fontId="2" type="noConversion"/>
  </si>
  <si>
    <t>(단위:원)</t>
    <phoneticPr fontId="2" type="noConversion"/>
  </si>
  <si>
    <t>남광상사</t>
    <phoneticPr fontId="2" type="noConversion"/>
  </si>
  <si>
    <t>과일공급사업</t>
    <phoneticPr fontId="2" type="noConversion"/>
  </si>
  <si>
    <t>전통시장 활성화</t>
    <phoneticPr fontId="2" type="noConversion"/>
  </si>
  <si>
    <t>위한 상품권 구입 및</t>
    <phoneticPr fontId="2" type="noConversion"/>
  </si>
  <si>
    <t>인터넷 홈페이지 연간 유지 보수 관리비</t>
    <phoneticPr fontId="2" type="noConversion"/>
  </si>
  <si>
    <t>동화청과㈜</t>
    <phoneticPr fontId="2" type="noConversion"/>
  </si>
  <si>
    <t>김장나눔행사</t>
    <phoneticPr fontId="2" type="noConversion"/>
  </si>
  <si>
    <t>건강한 여름나기</t>
    <phoneticPr fontId="2" type="noConversion"/>
  </si>
  <si>
    <t>농협경제지주 가락공판장</t>
    <phoneticPr fontId="2" type="noConversion"/>
  </si>
  <si>
    <t>다농산업㈜</t>
    <phoneticPr fontId="2" type="noConversion"/>
  </si>
  <si>
    <t>서울시 지역아동센터</t>
    <phoneticPr fontId="2" type="noConversion"/>
  </si>
  <si>
    <t>설날명절나눔행사</t>
    <phoneticPr fontId="2" type="noConversion"/>
  </si>
  <si>
    <t>도서인쇄제작비</t>
    <phoneticPr fontId="2" type="noConversion"/>
  </si>
  <si>
    <t>기 부 자(처)</t>
    <phoneticPr fontId="2" type="noConversion"/>
  </si>
  <si>
    <t>취약계층 아동 대상</t>
    <phoneticPr fontId="2" type="noConversion"/>
  </si>
  <si>
    <t>송파구 저소득층 300가구 제수용품 지원</t>
    <phoneticPr fontId="2" type="noConversion"/>
  </si>
  <si>
    <t>사무국 직원 2명 4대 사회보험료</t>
    <phoneticPr fontId="2" type="noConversion"/>
  </si>
  <si>
    <t>과잉농산물 구입을</t>
    <phoneticPr fontId="2" type="noConversion"/>
  </si>
  <si>
    <t>통한 산지나눔과</t>
    <phoneticPr fontId="2" type="noConversion"/>
  </si>
  <si>
    <t>가락시장항운조동조합</t>
    <phoneticPr fontId="2" type="noConversion"/>
  </si>
  <si>
    <t>가락몰유통인연합회</t>
    <phoneticPr fontId="2" type="noConversion"/>
  </si>
  <si>
    <t>-    이     하     여     백    -</t>
    <phoneticPr fontId="2" type="noConversion"/>
  </si>
  <si>
    <t>사무국 직원 2명 급여, 수당, 상여 등 지급</t>
    <phoneticPr fontId="2" type="noConversion"/>
  </si>
  <si>
    <t>가락·강서시장</t>
    <phoneticPr fontId="2" type="noConversion"/>
  </si>
  <si>
    <t>명절 연계 전통시장상품권 구입 후</t>
    <phoneticPr fontId="2" type="noConversion"/>
  </si>
  <si>
    <t>취약계층 지원을</t>
    <phoneticPr fontId="2" type="noConversion"/>
  </si>
  <si>
    <t>정기푸드뱅크</t>
    <phoneticPr fontId="2" type="noConversion"/>
  </si>
  <si>
    <t>금융결재원 및 서울보증보험 보증보험료</t>
    <phoneticPr fontId="2" type="noConversion"/>
  </si>
  <si>
    <t>정기총회 등 회의 관련비</t>
    <phoneticPr fontId="2" type="noConversion"/>
  </si>
  <si>
    <t xml:space="preserve">(2021년 1월 1일 ~ 2021년 12월 31일) </t>
    <phoneticPr fontId="2" type="noConversion"/>
  </si>
  <si>
    <t>2021년 기부금 모금 및 활용 실적</t>
    <phoneticPr fontId="2" type="noConversion"/>
  </si>
  <si>
    <t>서울시농수산식품공사</t>
    <phoneticPr fontId="2" type="noConversion"/>
  </si>
  <si>
    <t>(재)호반장학회</t>
    <phoneticPr fontId="2" type="noConversion"/>
  </si>
  <si>
    <t>사무실 전화요금, 인터넷, 등기 등 통신비</t>
    <phoneticPr fontId="2" type="noConversion"/>
  </si>
  <si>
    <r>
      <t>여비교통비</t>
    </r>
    <r>
      <rPr>
        <sz val="9.8000000000000007"/>
        <color indexed="8"/>
        <rFont val="나눔명조"/>
        <family val="1"/>
        <charset val="129"/>
      </rPr>
      <t>(주차, 출장, 외근, 심야 등 포함)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</si>
  <si>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</si>
  <si>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(2월)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</si>
  <si>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(3월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</si>
  <si>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(3월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</si>
  <si>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(3월 3차)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</si>
  <si>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(4월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</si>
  <si>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(4월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</si>
  <si>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(5월)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</si>
  <si>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(6월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</si>
  <si>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(6월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</si>
  <si>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(7월)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</si>
  <si>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(8월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</si>
  <si>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(8월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</si>
  <si>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(9월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</si>
  <si>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(9월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</si>
  <si>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(10월)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</si>
  <si>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(11월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</si>
  <si>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(11월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</si>
  <si>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(12월)</t>
    </r>
    <phoneticPr fontId="2" type="noConversion"/>
  </si>
  <si>
    <t>개인후원 총 98명</t>
    <phoneticPr fontId="2" type="noConversion"/>
  </si>
  <si>
    <t>사무실 일반 관리비</t>
    <phoneticPr fontId="2" type="noConversion"/>
  </si>
  <si>
    <t>세무기장료 등 지급수수료 총 127건</t>
    <phoneticPr fontId="2" type="noConversion"/>
  </si>
  <si>
    <t>회계프로그램 연 이용료</t>
    <phoneticPr fontId="2" type="noConversion"/>
  </si>
  <si>
    <r>
      <t>비품구입비</t>
    </r>
    <r>
      <rPr>
        <sz val="9.8000000000000007"/>
        <color indexed="8"/>
        <rFont val="나눔명조"/>
        <family val="1"/>
        <charset val="129"/>
      </rPr>
      <t>(사무의자 교체, 파티션, 의사봉)</t>
    </r>
    <phoneticPr fontId="2" type="noConversion"/>
  </si>
  <si>
    <t>수선보수비</t>
    <phoneticPr fontId="2" type="noConversion"/>
  </si>
  <si>
    <r>
      <t>일반운영비</t>
    </r>
    <r>
      <rPr>
        <sz val="9.8000000000000007"/>
        <color indexed="8"/>
        <rFont val="나눔명조"/>
        <family val="1"/>
        <charset val="129"/>
      </rPr>
      <t>(사무용품, 소모품 구입)</t>
    </r>
    <phoneticPr fontId="2" type="noConversion"/>
  </si>
  <si>
    <r>
      <t>세금과 공과금</t>
    </r>
    <r>
      <rPr>
        <sz val="9.8000000000000007"/>
        <color indexed="8"/>
        <rFont val="나눔명조"/>
        <family val="1"/>
        <charset val="129"/>
      </rPr>
      <t>(법인세, 소득세, 주민세 등)</t>
    </r>
    <phoneticPr fontId="2" type="noConversion"/>
  </si>
  <si>
    <t>공용인증서 발급 등 사업운영경비</t>
    <phoneticPr fontId="2" type="noConversion"/>
  </si>
  <si>
    <t>2021년 기부금 모금액 이월금</t>
  </si>
  <si>
    <t>※ 상기 2021년도 기부금 모금 및 활용 실적 공개는 비영리 사단법인 희망나눔마켓이 기획재정부 공익법인(지정기부금단체)으로서</t>
    <phoneticPr fontId="2" type="noConversion"/>
  </si>
  <si>
    <t xml:space="preserve">    법인세법 시행령 제39조에 의거하여 매년 기부금 모금 및 활용 실적을 다음년도 4월 30일까지 인터넷 홈페이지를 통해 공개함에</t>
    <phoneticPr fontId="2" type="noConversion"/>
  </si>
  <si>
    <t xml:space="preserve">    따름을 알려 드립니다.</t>
    <phoneticPr fontId="2" type="noConversion"/>
  </si>
  <si>
    <t>＊총 41회 회당 장애인 110여 명 지원</t>
    <phoneticPr fontId="2" type="noConversion"/>
  </si>
  <si>
    <t>(3~12월) 송파구 장애인생활·재활시설</t>
    <phoneticPr fontId="2" type="noConversion"/>
  </si>
  <si>
    <t>신아원 대상 매주 1회 과일 정기 지원</t>
    <phoneticPr fontId="2" type="noConversion"/>
  </si>
  <si>
    <t>(4~12월) 서울시 지역아동센터 240개소</t>
    <phoneticPr fontId="2" type="noConversion"/>
  </si>
  <si>
    <t>＊총 65회 아동 408,285명 대상</t>
    <phoneticPr fontId="2" type="noConversion"/>
  </si>
  <si>
    <t>취약계층 아동 주 2회 제철과일 정기 지원</t>
    <phoneticPr fontId="2" type="noConversion"/>
  </si>
  <si>
    <t>김치 10kg 11,400박스 취약계층 지원</t>
    <phoneticPr fontId="2" type="noConversion"/>
  </si>
  <si>
    <t>＊사회복지기관·시설·가구 총 485개소</t>
    <phoneticPr fontId="2" type="noConversion"/>
  </si>
  <si>
    <t>및 복지시설·단체 7개소 물품 지원</t>
    <phoneticPr fontId="2" type="noConversion"/>
  </si>
  <si>
    <t>및 복지시설·단체·가구 57개소 물품 지원</t>
    <phoneticPr fontId="2" type="noConversion"/>
  </si>
  <si>
    <t>가락·강서시장 취약계층 하역근로자 지원</t>
    <phoneticPr fontId="2" type="noConversion"/>
  </si>
  <si>
    <t>통한 상생협력 실현</t>
    <phoneticPr fontId="2" type="noConversion"/>
  </si>
  <si>
    <t>소외계층 지원</t>
    <phoneticPr fontId="2" type="noConversion"/>
  </si>
  <si>
    <t>송파구 노인정, 소외계층보호시설 등 4개소</t>
    <phoneticPr fontId="2" type="noConversion"/>
  </si>
  <si>
    <t xml:space="preserve">삼계탕 재료 390인분 지원 </t>
    <phoneticPr fontId="2" type="noConversion"/>
  </si>
  <si>
    <t>취약계층 지원 등</t>
    <phoneticPr fontId="2" type="noConversion"/>
  </si>
  <si>
    <t>도농상생사업</t>
    <phoneticPr fontId="2" type="noConversion"/>
  </si>
  <si>
    <t>감귤 6,450박스 서울광역푸드뱅크 등 지원</t>
    <phoneticPr fontId="2" type="noConversion"/>
  </si>
  <si>
    <t>양배추 1,770망 서울광역푸드뱅크 등 지원</t>
    <phoneticPr fontId="2" type="noConversion"/>
  </si>
  <si>
    <t>양파 2,400박스 서울광역푸드뱅크 등 지원</t>
    <phoneticPr fontId="2" type="noConversion"/>
  </si>
  <si>
    <t xml:space="preserve">복숭아 200박스 코로나지원기관 전달 </t>
    <phoneticPr fontId="2" type="noConversion"/>
  </si>
  <si>
    <t xml:space="preserve">송파구 취약계층 지원 시설 및 단체 20개소 </t>
    <phoneticPr fontId="2" type="noConversion"/>
  </si>
  <si>
    <t>겨울철 영양 공급을 위한 귤 260박스 전달</t>
    <phoneticPr fontId="2" type="noConversion"/>
  </si>
  <si>
    <t>잔액:73,462,023원</t>
    <phoneticPr fontId="2" type="noConversion"/>
  </si>
  <si>
    <t>사단법인 희망나눔마켓 (작성일자:2022. 4. 22)</t>
    <phoneticPr fontId="2" type="noConversion"/>
  </si>
  <si>
    <t>무료급식소 지원</t>
    <phoneticPr fontId="2" type="noConversion"/>
  </si>
  <si>
    <t>노숙인 대상 하상바오로의집 식료품비 기부</t>
    <phoneticPr fontId="2" type="noConversion"/>
  </si>
  <si>
    <t>장학금 지원 사업</t>
    <phoneticPr fontId="2" type="noConversion"/>
  </si>
  <si>
    <t>가락시장 종사자 자녀 28명 장학금 지급</t>
    <phoneticPr fontId="2" type="noConversion"/>
  </si>
  <si>
    <t>코로나-19 극복</t>
    <phoneticPr fontId="2" type="noConversion"/>
  </si>
  <si>
    <t>호반장학회 기금 지원 연계 실시</t>
    <phoneticPr fontId="2" type="noConversion"/>
  </si>
  <si>
    <t>가락시장 김장재료</t>
    <phoneticPr fontId="2" type="noConversion"/>
  </si>
  <si>
    <t>소비촉진 상생행사</t>
    <phoneticPr fontId="2" type="noConversion"/>
  </si>
  <si>
    <t>서울·음성꽃동네 등 취약계층지원시설단체</t>
    <phoneticPr fontId="2" type="noConversion"/>
  </si>
  <si>
    <t>총 4개소 김장재료 5종 물품 지원</t>
    <phoneticPr fontId="2" type="noConversion"/>
  </si>
  <si>
    <r>
      <t>설날 - 1인 1만원권 3매 지원</t>
    </r>
    <r>
      <rPr>
        <sz val="9.8000000000000007"/>
        <color indexed="8"/>
        <rFont val="나눔명조"/>
        <family val="1"/>
        <charset val="129"/>
      </rPr>
      <t xml:space="preserve">(총 1,741명) </t>
    </r>
    <phoneticPr fontId="2" type="noConversion"/>
  </si>
  <si>
    <r>
      <t>추석 - 1인 1만원권 3매 지원</t>
    </r>
    <r>
      <rPr>
        <sz val="9.8000000000000007"/>
        <color indexed="8"/>
        <rFont val="나눔명조"/>
        <family val="1"/>
        <charset val="129"/>
      </rPr>
      <t xml:space="preserve">(총 1,748명) 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</si>
</sst>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0">
    <font>
      <sz val="11"/>
      <color theme="1"/>
      <name val="맑은 고딕"/>
      <family val="3"/>
      <charset val="129"/>
      <scheme val="minor"/>
    </font>
    <font>
      <sz val="11"/>
      <color indexed="8"/>
      <name val="나눔명조"/>
      <family val="1"/>
      <charset val="129"/>
    </font>
    <font>
      <sz val="8"/>
      <name val="맑은 고딕"/>
      <family val="3"/>
      <charset val="129"/>
    </font>
    <font>
      <b/>
      <sz val="20"/>
      <color indexed="8"/>
      <name val="나눔명조"/>
      <family val="1"/>
      <charset val="129"/>
    </font>
    <font>
      <sz val="12"/>
      <color indexed="8"/>
      <name val="나눔명조"/>
      <family val="1"/>
      <charset val="129"/>
    </font>
    <font>
      <sz val="11.5"/>
      <color indexed="8"/>
      <name val="나눔명조"/>
      <family val="1"/>
      <charset val="129"/>
    </font>
    <font>
      <sz val="10"/>
      <color indexed="8"/>
      <name val="나눔명조"/>
      <family val="1"/>
      <charset val="129"/>
    </font>
    <font>
      <b/>
      <sz val="10"/>
      <color indexed="8"/>
      <name val="나눔명조"/>
      <family val="1"/>
      <charset val="129"/>
    </font>
    <font>
      <b/>
      <sz val="11"/>
      <color indexed="8"/>
      <name val="나눔명조"/>
      <family val="1"/>
      <charset val="129"/>
    </font>
    <font>
      <sz val="9.8000000000000007"/>
      <color indexed="8"/>
      <name val="나눔명조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1" fillId="2" borderId="0" xfId="0" applyNumberFormat="1" applyFont="1" applyFill="1">
      <alignment vertical="center"/>
    </xf>
    <xf numFmtId="176" fontId="5" fillId="2" borderId="0" xfId="0" applyNumberFormat="1" applyFont="1" applyFill="1">
      <alignment vertical="center"/>
    </xf>
    <xf numFmtId="176" fontId="6" fillId="2" borderId="1" xfId="0" applyNumberFormat="1" applyFont="1" applyFill="1" applyBorder="1">
      <alignment vertical="center"/>
    </xf>
    <xf numFmtId="176" fontId="4" fillId="2" borderId="0" xfId="0" applyNumberFormat="1" applyFont="1" applyFill="1">
      <alignment vertical="center"/>
    </xf>
    <xf numFmtId="176" fontId="6" fillId="2" borderId="0" xfId="0" applyNumberFormat="1" applyFont="1" applyFill="1">
      <alignment vertical="center"/>
    </xf>
    <xf numFmtId="176" fontId="7" fillId="3" borderId="1" xfId="0" applyNumberFormat="1" applyFont="1" applyFill="1" applyBorder="1">
      <alignment vertical="center"/>
    </xf>
    <xf numFmtId="176" fontId="6" fillId="2" borderId="6" xfId="0" applyNumberFormat="1" applyFont="1" applyFill="1" applyBorder="1">
      <alignment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>
      <alignment vertical="center"/>
    </xf>
    <xf numFmtId="176" fontId="7" fillId="5" borderId="3" xfId="0" applyNumberFormat="1" applyFont="1" applyFill="1" applyBorder="1" applyAlignment="1">
      <alignment horizontal="center" vertical="center"/>
    </xf>
    <xf numFmtId="176" fontId="7" fillId="5" borderId="4" xfId="0" applyNumberFormat="1" applyFont="1" applyFill="1" applyBorder="1" applyAlignment="1">
      <alignment horizontal="center" vertical="center"/>
    </xf>
    <xf numFmtId="176" fontId="7" fillId="5" borderId="5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14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7" fillId="5" borderId="17" xfId="0" applyNumberFormat="1" applyFont="1" applyFill="1" applyBorder="1" applyAlignment="1">
      <alignment horizontal="center" vertical="center"/>
    </xf>
    <xf numFmtId="176" fontId="7" fillId="5" borderId="18" xfId="0" applyNumberFormat="1" applyFont="1" applyFill="1" applyBorder="1" applyAlignment="1">
      <alignment horizontal="center" vertical="center"/>
    </xf>
    <xf numFmtId="176" fontId="7" fillId="5" borderId="19" xfId="0" applyNumberFormat="1" applyFont="1" applyFill="1" applyBorder="1" applyAlignment="1">
      <alignment horizontal="center" vertical="center"/>
    </xf>
    <xf numFmtId="176" fontId="7" fillId="5" borderId="20" xfId="0" applyNumberFormat="1" applyFont="1" applyFill="1" applyBorder="1" applyAlignment="1">
      <alignment horizontal="center" vertical="center"/>
    </xf>
    <xf numFmtId="176" fontId="7" fillId="5" borderId="21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2" borderId="23" xfId="0" applyNumberFormat="1" applyFont="1" applyFill="1" applyBorder="1">
      <alignment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2" borderId="25" xfId="0" applyNumberFormat="1" applyFont="1" applyFill="1" applyBorder="1">
      <alignment vertical="center"/>
    </xf>
    <xf numFmtId="176" fontId="6" fillId="2" borderId="26" xfId="0" applyNumberFormat="1" applyFont="1" applyFill="1" applyBorder="1">
      <alignment vertical="center"/>
    </xf>
    <xf numFmtId="176" fontId="6" fillId="2" borderId="24" xfId="0" applyNumberFormat="1" applyFont="1" applyFill="1" applyBorder="1" applyAlignment="1">
      <alignment horizontal="center" vertical="center"/>
    </xf>
    <xf numFmtId="176" fontId="6" fillId="2" borderId="27" xfId="0" applyNumberFormat="1" applyFont="1" applyFill="1" applyBorder="1">
      <alignment vertical="center"/>
    </xf>
    <xf numFmtId="176" fontId="6" fillId="2" borderId="27" xfId="0" applyNumberFormat="1" applyFont="1" applyFill="1" applyBorder="1" applyAlignment="1">
      <alignment vertical="center"/>
    </xf>
    <xf numFmtId="176" fontId="6" fillId="2" borderId="25" xfId="0" applyNumberFormat="1" applyFont="1" applyFill="1" applyBorder="1" applyAlignment="1">
      <alignment vertical="center"/>
    </xf>
    <xf numFmtId="176" fontId="6" fillId="2" borderId="28" xfId="0" applyNumberFormat="1" applyFont="1" applyFill="1" applyBorder="1">
      <alignment vertical="center"/>
    </xf>
    <xf numFmtId="176" fontId="6" fillId="2" borderId="24" xfId="0" quotePrefix="1" applyNumberFormat="1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7" fillId="4" borderId="29" xfId="0" applyNumberFormat="1" applyFont="1" applyFill="1" applyBorder="1" applyAlignment="1">
      <alignment horizontal="center" vertical="center"/>
    </xf>
    <xf numFmtId="176" fontId="7" fillId="4" borderId="30" xfId="0" applyNumberFormat="1" applyFont="1" applyFill="1" applyBorder="1">
      <alignment vertical="center"/>
    </xf>
    <xf numFmtId="176" fontId="7" fillId="4" borderId="31" xfId="0" applyNumberFormat="1" applyFont="1" applyFill="1" applyBorder="1" applyAlignment="1">
      <alignment horizontal="center" vertical="center"/>
    </xf>
    <xf numFmtId="176" fontId="7" fillId="4" borderId="32" xfId="0" applyNumberFormat="1" applyFont="1" applyFill="1" applyBorder="1">
      <alignment vertical="center"/>
    </xf>
    <xf numFmtId="176" fontId="7" fillId="4" borderId="33" xfId="0" applyNumberFormat="1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tabSelected="1" zoomScale="125" zoomScaleNormal="125" workbookViewId="0">
      <selection sqref="A1:E1"/>
    </sheetView>
  </sheetViews>
  <sheetFormatPr defaultColWidth="27.125" defaultRowHeight="21" customHeight="1"/>
  <cols>
    <col min="1" max="1" width="33.75" style="1" customWidth="1"/>
    <col min="2" max="2" width="12.5" style="1" customWidth="1"/>
    <col min="3" max="3" width="14.875" style="1" customWidth="1"/>
    <col min="4" max="4" width="12.375" style="1" customWidth="1"/>
    <col min="5" max="5" width="31.5" style="1" customWidth="1"/>
    <col min="6" max="16384" width="27.125" style="1"/>
  </cols>
  <sheetData>
    <row r="1" spans="1:5" ht="24" customHeight="1">
      <c r="A1" s="20" t="s">
        <v>51</v>
      </c>
      <c r="B1" s="20"/>
      <c r="C1" s="20"/>
      <c r="D1" s="20"/>
      <c r="E1" s="20"/>
    </row>
    <row r="2" spans="1:5" ht="17.25" customHeight="1">
      <c r="A2" s="21" t="s">
        <v>50</v>
      </c>
      <c r="B2" s="21"/>
      <c r="C2" s="21"/>
      <c r="D2" s="21"/>
      <c r="E2" s="21"/>
    </row>
    <row r="3" spans="1:5" ht="13.5" customHeight="1" thickBot="1">
      <c r="A3" s="22" t="s">
        <v>20</v>
      </c>
      <c r="B3" s="22"/>
      <c r="C3" s="22"/>
      <c r="D3" s="22"/>
      <c r="E3" s="22"/>
    </row>
    <row r="4" spans="1:5" s="10" customFormat="1" ht="16.5" customHeight="1">
      <c r="A4" s="37" t="s">
        <v>1</v>
      </c>
      <c r="B4" s="38"/>
      <c r="C4" s="38" t="s">
        <v>2</v>
      </c>
      <c r="D4" s="38"/>
      <c r="E4" s="39"/>
    </row>
    <row r="5" spans="1:5" s="10" customFormat="1" ht="16.5" customHeight="1">
      <c r="A5" s="40" t="s">
        <v>34</v>
      </c>
      <c r="B5" s="11" t="s">
        <v>3</v>
      </c>
      <c r="C5" s="12" t="s">
        <v>4</v>
      </c>
      <c r="D5" s="13" t="s">
        <v>3</v>
      </c>
      <c r="E5" s="41" t="s">
        <v>5</v>
      </c>
    </row>
    <row r="6" spans="1:5" s="5" customFormat="1" ht="16.5" customHeight="1">
      <c r="A6" s="42" t="s">
        <v>52</v>
      </c>
      <c r="B6" s="7">
        <v>445628000</v>
      </c>
      <c r="C6" s="8" t="s">
        <v>31</v>
      </c>
      <c r="D6" s="24">
        <v>436525050</v>
      </c>
      <c r="E6" s="43" t="s">
        <v>91</v>
      </c>
    </row>
    <row r="7" spans="1:5" s="5" customFormat="1" ht="16.5" customHeight="1">
      <c r="A7" s="44" t="s">
        <v>26</v>
      </c>
      <c r="B7" s="3">
        <v>139240000</v>
      </c>
      <c r="C7" s="17" t="s">
        <v>35</v>
      </c>
      <c r="D7" s="23"/>
      <c r="E7" s="45" t="s">
        <v>93</v>
      </c>
    </row>
    <row r="8" spans="1:5" s="5" customFormat="1" ht="16.5" customHeight="1">
      <c r="A8" s="44" t="s">
        <v>10</v>
      </c>
      <c r="B8" s="3">
        <v>139187000</v>
      </c>
      <c r="C8" s="18" t="s">
        <v>22</v>
      </c>
      <c r="D8" s="23"/>
      <c r="E8" s="46" t="s">
        <v>92</v>
      </c>
    </row>
    <row r="9" spans="1:5" s="5" customFormat="1" ht="16.5" customHeight="1">
      <c r="A9" s="47" t="s">
        <v>29</v>
      </c>
      <c r="B9" s="3">
        <v>131845000</v>
      </c>
      <c r="C9" s="16" t="s">
        <v>44</v>
      </c>
      <c r="D9" s="23">
        <v>342930350</v>
      </c>
      <c r="E9" s="48" t="s">
        <v>94</v>
      </c>
    </row>
    <row r="10" spans="1:5" s="5" customFormat="1" ht="16.5" customHeight="1">
      <c r="A10" s="44" t="s">
        <v>9</v>
      </c>
      <c r="B10" s="3">
        <v>128200000</v>
      </c>
      <c r="C10" s="18" t="s">
        <v>27</v>
      </c>
      <c r="D10" s="23"/>
      <c r="E10" s="46" t="s">
        <v>95</v>
      </c>
    </row>
    <row r="11" spans="1:5" s="5" customFormat="1" ht="16.5" customHeight="1">
      <c r="A11" s="44" t="s">
        <v>6</v>
      </c>
      <c r="B11" s="3">
        <v>115000000</v>
      </c>
      <c r="C11" s="25" t="s">
        <v>32</v>
      </c>
      <c r="D11" s="23">
        <v>19853000</v>
      </c>
      <c r="E11" s="48" t="s">
        <v>36</v>
      </c>
    </row>
    <row r="12" spans="1:5" s="5" customFormat="1" ht="16.5" customHeight="1">
      <c r="A12" s="44" t="s">
        <v>7</v>
      </c>
      <c r="B12" s="3">
        <v>112300000</v>
      </c>
      <c r="C12" s="25"/>
      <c r="D12" s="23"/>
      <c r="E12" s="46" t="s">
        <v>96</v>
      </c>
    </row>
    <row r="13" spans="1:5" s="5" customFormat="1" ht="16.5" customHeight="1">
      <c r="A13" s="47" t="s">
        <v>53</v>
      </c>
      <c r="B13" s="3">
        <v>20000000</v>
      </c>
      <c r="C13" s="25" t="s">
        <v>19</v>
      </c>
      <c r="D13" s="23">
        <v>22225000</v>
      </c>
      <c r="E13" s="48" t="s">
        <v>36</v>
      </c>
    </row>
    <row r="14" spans="1:5" s="5" customFormat="1" ht="16.5" customHeight="1">
      <c r="A14" s="47" t="s">
        <v>12</v>
      </c>
      <c r="B14" s="3">
        <v>7000000</v>
      </c>
      <c r="C14" s="25"/>
      <c r="D14" s="23"/>
      <c r="E14" s="46" t="s">
        <v>97</v>
      </c>
    </row>
    <row r="15" spans="1:5" s="5" customFormat="1" ht="16.5" customHeight="1">
      <c r="A15" s="47" t="s">
        <v>0</v>
      </c>
      <c r="B15" s="3">
        <v>7000000</v>
      </c>
      <c r="C15" s="25" t="s">
        <v>8</v>
      </c>
      <c r="D15" s="23">
        <v>3120000</v>
      </c>
      <c r="E15" s="48" t="s">
        <v>109</v>
      </c>
    </row>
    <row r="16" spans="1:5" s="5" customFormat="1" ht="16.5" customHeight="1">
      <c r="A16" s="47" t="s">
        <v>11</v>
      </c>
      <c r="B16" s="3">
        <v>7000000</v>
      </c>
      <c r="C16" s="25"/>
      <c r="D16" s="23"/>
      <c r="E16" s="46" t="s">
        <v>110</v>
      </c>
    </row>
    <row r="17" spans="1:5" s="5" customFormat="1" ht="16.5" customHeight="1">
      <c r="A17" s="47" t="s">
        <v>13</v>
      </c>
      <c r="B17" s="3">
        <v>6200000</v>
      </c>
      <c r="C17" s="16" t="s">
        <v>23</v>
      </c>
      <c r="D17" s="26">
        <v>104670000</v>
      </c>
      <c r="E17" s="48" t="s">
        <v>45</v>
      </c>
    </row>
    <row r="18" spans="1:5" s="5" customFormat="1" ht="16.5" customHeight="1">
      <c r="A18" s="47" t="s">
        <v>14</v>
      </c>
      <c r="B18" s="3">
        <v>5120000</v>
      </c>
      <c r="C18" s="17" t="s">
        <v>24</v>
      </c>
      <c r="D18" s="27"/>
      <c r="E18" s="45" t="s">
        <v>98</v>
      </c>
    </row>
    <row r="19" spans="1:5" s="5" customFormat="1" ht="16.5" customHeight="1">
      <c r="A19" s="47" t="s">
        <v>40</v>
      </c>
      <c r="B19" s="3">
        <v>5000000</v>
      </c>
      <c r="C19" s="17" t="s">
        <v>46</v>
      </c>
      <c r="D19" s="27"/>
      <c r="E19" s="45" t="s">
        <v>123</v>
      </c>
    </row>
    <row r="20" spans="1:5" s="5" customFormat="1" ht="16.5" customHeight="1">
      <c r="A20" s="47" t="s">
        <v>30</v>
      </c>
      <c r="B20" s="3">
        <v>5000000</v>
      </c>
      <c r="C20" s="18" t="s">
        <v>99</v>
      </c>
      <c r="D20" s="28"/>
      <c r="E20" s="46" t="s">
        <v>124</v>
      </c>
    </row>
    <row r="21" spans="1:5" s="5" customFormat="1" ht="16.5" customHeight="1">
      <c r="A21" s="47" t="s">
        <v>41</v>
      </c>
      <c r="B21" s="3">
        <v>2000000</v>
      </c>
      <c r="C21" s="16" t="s">
        <v>119</v>
      </c>
      <c r="D21" s="26">
        <v>52971000</v>
      </c>
      <c r="E21" s="48" t="s">
        <v>121</v>
      </c>
    </row>
    <row r="22" spans="1:5" s="5" customFormat="1" ht="16.5" customHeight="1">
      <c r="A22" s="47" t="s">
        <v>21</v>
      </c>
      <c r="B22" s="3">
        <v>120000</v>
      </c>
      <c r="C22" s="18" t="s">
        <v>120</v>
      </c>
      <c r="D22" s="28"/>
      <c r="E22" s="46" t="s">
        <v>122</v>
      </c>
    </row>
    <row r="23" spans="1:5" s="5" customFormat="1" ht="16.5" customHeight="1">
      <c r="A23" s="47" t="s">
        <v>56</v>
      </c>
      <c r="B23" s="3">
        <v>790000</v>
      </c>
      <c r="C23" s="16" t="s">
        <v>117</v>
      </c>
      <c r="D23" s="26">
        <v>20000000</v>
      </c>
      <c r="E23" s="48" t="s">
        <v>116</v>
      </c>
    </row>
    <row r="24" spans="1:5" s="5" customFormat="1" ht="16.5" customHeight="1">
      <c r="A24" s="47" t="s">
        <v>57</v>
      </c>
      <c r="B24" s="3">
        <v>780000</v>
      </c>
      <c r="C24" s="18" t="s">
        <v>115</v>
      </c>
      <c r="D24" s="28"/>
      <c r="E24" s="46" t="s">
        <v>118</v>
      </c>
    </row>
    <row r="25" spans="1:5" s="5" customFormat="1" ht="16.5" customHeight="1">
      <c r="A25" s="47" t="s">
        <v>58</v>
      </c>
      <c r="B25" s="3">
        <v>10000</v>
      </c>
      <c r="C25" s="18" t="s">
        <v>113</v>
      </c>
      <c r="D25" s="14">
        <v>5000000</v>
      </c>
      <c r="E25" s="46" t="s">
        <v>114</v>
      </c>
    </row>
    <row r="26" spans="1:5" s="5" customFormat="1" ht="16.5" customHeight="1">
      <c r="A26" s="47" t="s">
        <v>59</v>
      </c>
      <c r="B26" s="3">
        <v>760000</v>
      </c>
      <c r="C26" s="16" t="s">
        <v>28</v>
      </c>
      <c r="D26" s="34">
        <v>2145000</v>
      </c>
      <c r="E26" s="48" t="s">
        <v>101</v>
      </c>
    </row>
    <row r="27" spans="1:5" s="5" customFormat="1" ht="16.5" customHeight="1">
      <c r="A27" s="47" t="s">
        <v>60</v>
      </c>
      <c r="B27" s="3">
        <v>10000</v>
      </c>
      <c r="C27" s="18" t="s">
        <v>100</v>
      </c>
      <c r="D27" s="35"/>
      <c r="E27" s="46" t="s">
        <v>102</v>
      </c>
    </row>
    <row r="28" spans="1:5" s="5" customFormat="1" ht="16.5" customHeight="1">
      <c r="A28" s="47" t="s">
        <v>61</v>
      </c>
      <c r="B28" s="3">
        <v>10000</v>
      </c>
      <c r="C28" s="16" t="s">
        <v>38</v>
      </c>
      <c r="D28" s="34">
        <v>111192000</v>
      </c>
      <c r="E28" s="48" t="s">
        <v>105</v>
      </c>
    </row>
    <row r="29" spans="1:5" s="5" customFormat="1" ht="16.5" customHeight="1">
      <c r="A29" s="47" t="s">
        <v>62</v>
      </c>
      <c r="B29" s="3">
        <v>780000</v>
      </c>
      <c r="C29" s="17" t="s">
        <v>39</v>
      </c>
      <c r="D29" s="36"/>
      <c r="E29" s="45" t="s">
        <v>106</v>
      </c>
    </row>
    <row r="30" spans="1:5" s="5" customFormat="1" ht="16.5" customHeight="1">
      <c r="A30" s="47" t="s">
        <v>63</v>
      </c>
      <c r="B30" s="3">
        <v>760000</v>
      </c>
      <c r="C30" s="17" t="s">
        <v>103</v>
      </c>
      <c r="D30" s="36"/>
      <c r="E30" s="45" t="s">
        <v>107</v>
      </c>
    </row>
    <row r="31" spans="1:5" s="5" customFormat="1" ht="16.5" customHeight="1">
      <c r="A31" s="47" t="s">
        <v>64</v>
      </c>
      <c r="B31" s="3">
        <v>20000</v>
      </c>
      <c r="C31" s="9" t="s">
        <v>104</v>
      </c>
      <c r="D31" s="35"/>
      <c r="E31" s="46" t="s">
        <v>108</v>
      </c>
    </row>
    <row r="32" spans="1:5" s="5" customFormat="1" ht="16.5" customHeight="1">
      <c r="A32" s="47" t="s">
        <v>65</v>
      </c>
      <c r="B32" s="3">
        <v>780000</v>
      </c>
      <c r="C32" s="29" t="s">
        <v>47</v>
      </c>
      <c r="D32" s="23">
        <v>5467000</v>
      </c>
      <c r="E32" s="49" t="s">
        <v>89</v>
      </c>
    </row>
    <row r="33" spans="1:5" s="5" customFormat="1" ht="16.5" customHeight="1">
      <c r="A33" s="47" t="s">
        <v>66</v>
      </c>
      <c r="B33" s="3">
        <v>770000</v>
      </c>
      <c r="C33" s="32"/>
      <c r="D33" s="23"/>
      <c r="E33" s="50" t="s">
        <v>90</v>
      </c>
    </row>
    <row r="34" spans="1:5" s="5" customFormat="1" ht="16.5" customHeight="1">
      <c r="A34" s="47" t="s">
        <v>67</v>
      </c>
      <c r="B34" s="3">
        <v>10000</v>
      </c>
      <c r="C34" s="33"/>
      <c r="D34" s="23"/>
      <c r="E34" s="46" t="s">
        <v>88</v>
      </c>
    </row>
    <row r="35" spans="1:5" s="5" customFormat="1" ht="16.5" customHeight="1">
      <c r="A35" s="47" t="s">
        <v>68</v>
      </c>
      <c r="B35" s="3">
        <v>770000</v>
      </c>
      <c r="C35" s="29" t="s">
        <v>18</v>
      </c>
      <c r="D35" s="15">
        <v>89320080</v>
      </c>
      <c r="E35" s="51" t="s">
        <v>43</v>
      </c>
    </row>
    <row r="36" spans="1:5" s="5" customFormat="1" ht="16.5" customHeight="1">
      <c r="A36" s="47" t="s">
        <v>69</v>
      </c>
      <c r="B36" s="3">
        <v>10000</v>
      </c>
      <c r="C36" s="30"/>
      <c r="D36" s="15">
        <v>5567230</v>
      </c>
      <c r="E36" s="51" t="s">
        <v>76</v>
      </c>
    </row>
    <row r="37" spans="1:5" s="5" customFormat="1" ht="16.5" customHeight="1">
      <c r="A37" s="47" t="s">
        <v>70</v>
      </c>
      <c r="B37" s="3">
        <v>780000</v>
      </c>
      <c r="C37" s="30"/>
      <c r="D37" s="15">
        <v>743749</v>
      </c>
      <c r="E37" s="51" t="s">
        <v>54</v>
      </c>
    </row>
    <row r="38" spans="1:5" s="5" customFormat="1" ht="16.5" customHeight="1">
      <c r="A38" s="47" t="s">
        <v>71</v>
      </c>
      <c r="B38" s="3">
        <v>760000</v>
      </c>
      <c r="C38" s="30"/>
      <c r="D38" s="15">
        <v>16039820</v>
      </c>
      <c r="E38" s="51" t="s">
        <v>37</v>
      </c>
    </row>
    <row r="39" spans="1:5" s="5" customFormat="1" ht="16.5" customHeight="1">
      <c r="A39" s="47" t="s">
        <v>72</v>
      </c>
      <c r="B39" s="3">
        <v>20000</v>
      </c>
      <c r="C39" s="30"/>
      <c r="D39" s="15">
        <v>708800</v>
      </c>
      <c r="E39" s="51" t="s">
        <v>83</v>
      </c>
    </row>
    <row r="40" spans="1:5" s="5" customFormat="1" ht="16.5" customHeight="1">
      <c r="A40" s="47" t="s">
        <v>73</v>
      </c>
      <c r="B40" s="3">
        <v>780000</v>
      </c>
      <c r="C40" s="30"/>
      <c r="D40" s="15">
        <v>1295000</v>
      </c>
      <c r="E40" s="51" t="s">
        <v>82</v>
      </c>
    </row>
    <row r="41" spans="1:5" s="5" customFormat="1" ht="16.5" customHeight="1">
      <c r="A41" s="47" t="s">
        <v>74</v>
      </c>
      <c r="B41" s="3">
        <v>780000</v>
      </c>
      <c r="C41" s="30"/>
      <c r="D41" s="15">
        <v>97020</v>
      </c>
      <c r="E41" s="51" t="s">
        <v>48</v>
      </c>
    </row>
    <row r="42" spans="1:5" s="5" customFormat="1" ht="16.5" customHeight="1">
      <c r="A42" s="47" t="s">
        <v>75</v>
      </c>
      <c r="B42" s="3">
        <v>5000000</v>
      </c>
      <c r="C42" s="30"/>
      <c r="D42" s="15">
        <v>101000</v>
      </c>
      <c r="E42" s="51" t="s">
        <v>49</v>
      </c>
    </row>
    <row r="43" spans="1:5" s="5" customFormat="1" ht="16.5" customHeight="1">
      <c r="A43" s="52" t="s">
        <v>42</v>
      </c>
      <c r="B43" s="3"/>
      <c r="C43" s="30"/>
      <c r="D43" s="15">
        <v>243360</v>
      </c>
      <c r="E43" s="51" t="s">
        <v>17</v>
      </c>
    </row>
    <row r="44" spans="1:5" s="5" customFormat="1" ht="16.5" customHeight="1">
      <c r="A44" s="47"/>
      <c r="B44" s="3"/>
      <c r="C44" s="30"/>
      <c r="D44" s="15">
        <v>2243450</v>
      </c>
      <c r="E44" s="51" t="s">
        <v>55</v>
      </c>
    </row>
    <row r="45" spans="1:5" s="5" customFormat="1" ht="16.5" customHeight="1">
      <c r="A45" s="47"/>
      <c r="B45" s="3"/>
      <c r="C45" s="30"/>
      <c r="D45" s="15">
        <v>1461535</v>
      </c>
      <c r="E45" s="51" t="s">
        <v>81</v>
      </c>
    </row>
    <row r="46" spans="1:5" s="5" customFormat="1" ht="16.5" customHeight="1">
      <c r="A46" s="47"/>
      <c r="B46" s="3"/>
      <c r="C46" s="30"/>
      <c r="D46" s="15">
        <v>394600</v>
      </c>
      <c r="E46" s="51" t="s">
        <v>33</v>
      </c>
    </row>
    <row r="47" spans="1:5" s="5" customFormat="1" ht="16.5" customHeight="1">
      <c r="A47" s="47"/>
      <c r="B47" s="3"/>
      <c r="C47" s="30"/>
      <c r="D47" s="15">
        <v>7958918</v>
      </c>
      <c r="E47" s="51" t="s">
        <v>77</v>
      </c>
    </row>
    <row r="48" spans="1:5" s="5" customFormat="1" ht="16.5" customHeight="1">
      <c r="A48" s="47"/>
      <c r="B48" s="3"/>
      <c r="C48" s="30"/>
      <c r="D48" s="15">
        <v>605000</v>
      </c>
      <c r="E48" s="51" t="s">
        <v>78</v>
      </c>
    </row>
    <row r="49" spans="1:5" s="5" customFormat="1" ht="16.5" customHeight="1">
      <c r="A49" s="53" t="s">
        <v>15</v>
      </c>
      <c r="B49" s="6">
        <f>SUM(B6:B48)</f>
        <v>1290220000</v>
      </c>
      <c r="C49" s="30"/>
      <c r="D49" s="15">
        <v>81000</v>
      </c>
      <c r="E49" s="51" t="s">
        <v>80</v>
      </c>
    </row>
    <row r="50" spans="1:5" s="5" customFormat="1" ht="16.5" customHeight="1">
      <c r="A50" s="47" t="s">
        <v>84</v>
      </c>
      <c r="B50" s="3">
        <v>37862625</v>
      </c>
      <c r="C50" s="30"/>
      <c r="D50" s="15">
        <v>341640</v>
      </c>
      <c r="E50" s="51" t="s">
        <v>79</v>
      </c>
    </row>
    <row r="51" spans="1:5" s="5" customFormat="1" ht="16.5" customHeight="1">
      <c r="A51" s="53" t="s">
        <v>15</v>
      </c>
      <c r="B51" s="6">
        <f>B50</f>
        <v>37862625</v>
      </c>
      <c r="C51" s="31"/>
      <c r="D51" s="15">
        <v>1320000</v>
      </c>
      <c r="E51" s="51" t="s">
        <v>25</v>
      </c>
    </row>
    <row r="52" spans="1:5" s="10" customFormat="1" ht="16.5" customHeight="1" thickBot="1">
      <c r="A52" s="54" t="s">
        <v>16</v>
      </c>
      <c r="B52" s="55">
        <f>B49+B51</f>
        <v>1328082625</v>
      </c>
      <c r="C52" s="56" t="s">
        <v>16</v>
      </c>
      <c r="D52" s="57">
        <f>SUM(D6:D51)</f>
        <v>1254620602</v>
      </c>
      <c r="E52" s="58" t="s">
        <v>111</v>
      </c>
    </row>
    <row r="53" spans="1:5" s="5" customFormat="1" ht="3.75" customHeight="1">
      <c r="A53" s="4"/>
      <c r="B53" s="2"/>
      <c r="C53" s="2"/>
      <c r="D53" s="2"/>
      <c r="E53" s="2"/>
    </row>
    <row r="54" spans="1:5" ht="12.75" customHeight="1">
      <c r="A54" s="1" t="s">
        <v>85</v>
      </c>
    </row>
    <row r="55" spans="1:5" ht="12.75" customHeight="1">
      <c r="A55" s="1" t="s">
        <v>86</v>
      </c>
    </row>
    <row r="56" spans="1:5" ht="12.75" customHeight="1">
      <c r="A56" s="1" t="s">
        <v>87</v>
      </c>
    </row>
    <row r="57" spans="1:5" ht="12.75" customHeight="1">
      <c r="A57" s="19" t="s">
        <v>112</v>
      </c>
      <c r="B57" s="19"/>
      <c r="C57" s="19"/>
      <c r="D57" s="19"/>
      <c r="E57" s="19"/>
    </row>
  </sheetData>
  <sortState ref="A6:B22">
    <sortCondition descending="1" ref="B6:B22"/>
  </sortState>
  <mergeCells count="22">
    <mergeCell ref="D21:D22"/>
    <mergeCell ref="D32:D34"/>
    <mergeCell ref="C32:C34"/>
    <mergeCell ref="D26:D27"/>
    <mergeCell ref="D28:D31"/>
    <mergeCell ref="D23:D24"/>
    <mergeCell ref="A57:E57"/>
    <mergeCell ref="A1:E1"/>
    <mergeCell ref="A2:E2"/>
    <mergeCell ref="A3:E3"/>
    <mergeCell ref="A4:B4"/>
    <mergeCell ref="D9:D10"/>
    <mergeCell ref="C4:E4"/>
    <mergeCell ref="D6:D8"/>
    <mergeCell ref="C11:C12"/>
    <mergeCell ref="C13:C14"/>
    <mergeCell ref="D11:D12"/>
    <mergeCell ref="D13:D14"/>
    <mergeCell ref="C15:C16"/>
    <mergeCell ref="D15:D16"/>
    <mergeCell ref="D17:D20"/>
    <mergeCell ref="C35:C51"/>
  </mergeCells>
  <phoneticPr fontId="2" type="noConversion"/>
  <pageMargins left="0.35433070866141736" right="0.31496062992125984" top="0.35433070866141736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팀장님</dc:creator>
  <cp:lastModifiedBy>팀장님</cp:lastModifiedBy>
  <cp:lastPrinted>2022-04-22T01:59:18Z</cp:lastPrinted>
  <dcterms:created xsi:type="dcterms:W3CDTF">2011-03-30T06:39:51Z</dcterms:created>
  <dcterms:modified xsi:type="dcterms:W3CDTF">2022-04-22T01:59:20Z</dcterms:modified>
</cp:coreProperties>
</file>